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65" windowWidth="15180" windowHeight="10920" activeTab="1"/>
  </bookViews>
  <sheets>
    <sheet name="2" sheetId="1" r:id="rId1"/>
    <sheet name="5" sheetId="2" r:id="rId2"/>
    <sheet name="6" sheetId="3" r:id="rId3"/>
    <sheet name="9" sheetId="4" r:id="rId4"/>
    <sheet name="10" sheetId="5" r:id="rId5"/>
  </sheets>
  <definedNames>
    <definedName name="_xlnm._FilterDatabase" localSheetId="1" hidden="1">'5'!$A$11:$F$499</definedName>
    <definedName name="_xlnm._FilterDatabase" localSheetId="2" hidden="1">'6'!$A$11:$G$516</definedName>
  </definedNames>
  <calcPr fullCalcOnLoad="1"/>
</workbook>
</file>

<file path=xl/sharedStrings.xml><?xml version="1.0" encoding="utf-8"?>
<sst xmlns="http://schemas.openxmlformats.org/spreadsheetml/2006/main" count="4693" uniqueCount="952">
  <si>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</si>
  <si>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</si>
  <si>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</si>
  <si>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</si>
  <si>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</si>
  <si>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</si>
  <si>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</si>
  <si>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</si>
  <si>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</si>
  <si>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</si>
  <si>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</si>
  <si>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</si>
  <si>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</si>
  <si>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</si>
  <si>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</si>
  <si>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</si>
  <si>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</si>
  <si>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</si>
  <si>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</si>
  <si>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</si>
  <si>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</si>
  <si>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</si>
  <si>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</si>
  <si>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</si>
  <si>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</si>
  <si>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</si>
  <si>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</si>
  <si>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</si>
  <si>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</si>
  <si>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</si>
  <si>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</si>
  <si>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</si>
  <si>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</si>
  <si>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</si>
  <si>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</si>
  <si>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</si>
  <si>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</si>
  <si>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</si>
  <si>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</si>
  <si>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</si>
  <si>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</si>
  <si>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</si>
  <si>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</si>
  <si>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</si>
  <si>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</si>
  <si>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</si>
  <si>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</si>
  <si>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</si>
  <si>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</si>
  <si>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</si>
  <si>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</si>
  <si>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</si>
  <si>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</si>
  <si>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</si>
  <si>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</si>
  <si>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</si>
  <si>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</si>
  <si>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</si>
  <si>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</si>
  <si>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</si>
  <si>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</si>
  <si>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</si>
  <si>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</si>
  <si>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</si>
  <si>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</si>
  <si>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</si>
  <si>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</si>
  <si>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</si>
  <si>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</si>
  <si>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</si>
  <si>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</si>
  <si>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</si>
  <si>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</si>
  <si>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</si>
  <si>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</si>
  <si>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</si>
  <si>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</si>
  <si>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</si>
  <si>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</si>
  <si>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</si>
  <si>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</si>
  <si>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</si>
  <si>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</si>
  <si>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</si>
  <si>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</si>
  <si>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</si>
  <si>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</si>
  <si>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</si>
  <si>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</si>
  <si>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</si>
  <si>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</si>
  <si>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</si>
  <si>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</si>
  <si>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</si>
  <si>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</si>
  <si>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</si>
  <si>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</si>
  <si>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</si>
  <si>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</si>
  <si>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</si>
  <si>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</si>
  <si>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</si>
  <si>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</si>
  <si>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</si>
  <si>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</si>
  <si>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</si>
  <si>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</si>
  <si>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</si>
  <si>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</si>
  <si>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</si>
  <si>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</si>
  <si>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</si>
  <si>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</si>
  <si>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</si>
  <si>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</si>
  <si>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</si>
  <si>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</si>
  <si>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</si>
  <si>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</si>
  <si>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</si>
  <si>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</si>
  <si>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</si>
  <si>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ИТОГО ДОХОДОВ</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</si>
  <si>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</si>
  <si>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</si>
  <si>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</si>
  <si>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</si>
  <si>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</si>
  <si>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</si>
  <si>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</si>
  <si>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</si>
  <si>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</si>
  <si>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</si>
  <si>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</si>
  <si>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</si>
  <si>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</si>
  <si>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</si>
  <si>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</si>
  <si>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</si>
  <si>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</si>
  <si>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</si>
  <si>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</si>
  <si>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</si>
  <si>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</si>
  <si>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</si>
  <si>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</si>
  <si>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</si>
  <si>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</si>
  <si>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</si>
  <si>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</si>
  <si>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</si>
  <si>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</si>
  <si>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</si>
  <si>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</si>
  <si>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</si>
  <si>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</si>
  <si>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</si>
  <si>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</si>
  <si>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</si>
  <si>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</si>
  <si>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</si>
  <si>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</si>
  <si>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</si>
  <si>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</si>
  <si>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</si>
  <si>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</si>
  <si>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</si>
  <si>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</si>
  <si>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</si>
  <si>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</si>
  <si>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</si>
  <si>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</si>
  <si>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</si>
  <si>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</si>
  <si>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</si>
  <si>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</si>
  <si>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</si>
  <si>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</si>
  <si>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</si>
  <si>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</si>
  <si>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</si>
  <si>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</si>
  <si>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</si>
  <si>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</si>
  <si>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</si>
  <si>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</si>
  <si>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</si>
  <si>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</si>
  <si>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</si>
  <si>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</si>
  <si>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</si>
  <si>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</si>
  <si>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</si>
  <si>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</si>
  <si>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</si>
  <si>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</si>
  <si>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</si>
  <si>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</si>
  <si>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</si>
  <si>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</si>
  <si>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</si>
  <si>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</si>
  <si>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</si>
  <si>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</si>
  <si>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</si>
  <si>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</si>
  <si>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90120203007050000151</t>
  </si>
  <si>
    <t xml:space="preserve">      Непрограммные направления деятельности</t>
  </si>
  <si>
    <t>870</t>
  </si>
  <si>
    <t>360</t>
  </si>
  <si>
    <t>810</t>
  </si>
  <si>
    <t>330</t>
  </si>
  <si>
    <t>540</t>
  </si>
  <si>
    <t>120</t>
  </si>
  <si>
    <t>240</t>
  </si>
  <si>
    <t>110</t>
  </si>
  <si>
    <t>850</t>
  </si>
  <si>
    <t>410</t>
  </si>
  <si>
    <t>310</t>
  </si>
  <si>
    <t>320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</si>
  <si>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</si>
  <si>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</si>
  <si>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</si>
  <si>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</si>
  <si>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</si>
  <si>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</si>
  <si>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</si>
  <si>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</si>
  <si>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</si>
  <si>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</si>
  <si>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</si>
  <si>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</si>
  <si>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</si>
  <si>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</si>
  <si>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</si>
  <si>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</si>
  <si>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</si>
  <si>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</si>
  <si>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</si>
  <si>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</si>
  <si>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</si>
  <si>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</si>
  <si>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</si>
  <si>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</si>
  <si>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</si>
  <si>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</si>
  <si>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</si>
  <si>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</si>
  <si>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</si>
  <si>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</si>
  <si>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</si>
  <si>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</si>
  <si>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</si>
  <si>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</si>
  <si>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</si>
  <si>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</si>
  <si>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</si>
  <si>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</si>
  <si>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</si>
  <si>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</si>
  <si>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</si>
  <si>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</si>
  <si>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</si>
  <si>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</si>
  <si>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</si>
  <si>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</si>
  <si>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</si>
  <si>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</si>
  <si>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</si>
  <si>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</si>
  <si>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</si>
  <si>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</si>
  <si>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</si>
  <si>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</si>
  <si>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</si>
  <si>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</si>
  <si>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</si>
  <si>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</si>
  <si>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</si>
  <si>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</si>
  <si>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</si>
  <si>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</si>
  <si>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</si>
  <si>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</si>
  <si>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</si>
  <si>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</si>
  <si>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</si>
  <si>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</si>
  <si>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</si>
  <si>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</si>
  <si>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</si>
  <si>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</si>
  <si>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</si>
  <si>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</si>
  <si>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</si>
  <si>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</si>
  <si>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</si>
  <si>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</si>
  <si>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</si>
  <si>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</si>
  <si>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</si>
  <si>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</si>
  <si>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</si>
  <si>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</si>
  <si>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</si>
  <si>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</si>
  <si>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</si>
  <si>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</si>
  <si>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</si>
  <si>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</si>
  <si>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</si>
  <si>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</si>
  <si>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</si>
  <si>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</si>
  <si>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</si>
  <si>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</si>
  <si>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</si>
  <si>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</si>
  <si>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</si>
  <si>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</si>
  <si>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</si>
  <si>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</si>
  <si>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</si>
  <si>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</si>
  <si>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</si>
  <si>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</si>
  <si>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</si>
  <si>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</si>
  <si>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</si>
  <si>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</si>
  <si>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</si>
  <si>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</si>
  <si>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</si>
  <si>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</si>
  <si>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</si>
  <si>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</si>
  <si>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</si>
  <si>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</si>
  <si>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9</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</si>
  <si>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</si>
  <si>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</si>
  <si>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</si>
  <si>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</si>
  <si>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</si>
  <si>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</si>
  <si>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</si>
  <si>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</si>
  <si>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</si>
  <si>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</si>
  <si>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</si>
  <si>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</si>
  <si>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</si>
  <si>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</si>
  <si>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</si>
  <si>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</si>
  <si>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</si>
  <si>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</si>
  <si>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</si>
  <si>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</si>
  <si>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</si>
  <si>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</si>
  <si>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</si>
  <si>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</si>
  <si>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</si>
  <si>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</si>
  <si>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</si>
  <si>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</si>
  <si>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</si>
  <si>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</si>
  <si>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</si>
  <si>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</si>
  <si>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</si>
  <si>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</si>
  <si>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</si>
  <si>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</si>
  <si>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</si>
  <si>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</si>
  <si>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</si>
  <si>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</si>
  <si>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</si>
  <si>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</si>
  <si>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</si>
  <si>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</si>
  <si>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</si>
  <si>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</si>
  <si>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</si>
  <si>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</si>
  <si>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</si>
  <si>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</si>
  <si>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</si>
  <si>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</si>
  <si>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</si>
  <si>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</si>
  <si>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</si>
  <si>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</si>
  <si>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</si>
  <si>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</si>
  <si>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</si>
  <si>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</si>
  <si>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</si>
  <si>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</si>
  <si>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</si>
  <si>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</si>
  <si>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</si>
  <si>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</si>
  <si>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</si>
  <si>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</si>
  <si>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</si>
  <si>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</si>
  <si>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</si>
  <si>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</si>
  <si>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</si>
  <si>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</si>
  <si>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</si>
  <si>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</si>
  <si>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</si>
  <si>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</si>
  <si>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</si>
  <si>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</si>
  <si>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</si>
  <si>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</si>
  <si>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</si>
  <si>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</si>
  <si>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</si>
  <si>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</si>
  <si>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</si>
  <si>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</si>
  <si>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</si>
  <si>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</si>
  <si>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</si>
  <si>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</si>
  <si>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</si>
  <si>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</si>
  <si>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</si>
  <si>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</si>
  <si>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</si>
  <si>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</si>
  <si>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</si>
  <si>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</si>
  <si>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</si>
  <si>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</si>
  <si>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</si>
  <si>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</si>
  <si>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Приобретение оборудования и материалов для клубов авиамодельного направления</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</si>
  <si>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</si>
  <si>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</si>
  <si>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</si>
  <si>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</si>
  <si>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</si>
  <si>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</si>
  <si>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</si>
  <si>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</si>
  <si>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</si>
  <si>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</si>
  <si>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</si>
  <si>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</si>
  <si>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</si>
  <si>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</si>
  <si>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</si>
  <si>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</si>
  <si>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</si>
  <si>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</si>
  <si>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</si>
  <si>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</si>
  <si>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</si>
  <si>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</si>
  <si>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</si>
  <si>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</si>
  <si>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</si>
  <si>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</si>
  <si>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</si>
  <si>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</si>
  <si>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</si>
  <si>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</si>
  <si>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</si>
  <si>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</si>
  <si>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</si>
  <si>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</si>
  <si>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</si>
  <si>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</si>
  <si>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</si>
  <si>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</si>
  <si>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</si>
  <si>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</si>
  <si>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</si>
  <si>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</si>
  <si>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</si>
  <si>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</si>
  <si>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</si>
  <si>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</si>
  <si>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</si>
  <si>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</si>
  <si>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</si>
  <si>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</si>
  <si>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</si>
  <si>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</si>
  <si>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</si>
  <si>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</si>
  <si>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</si>
  <si>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</si>
  <si>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</si>
  <si>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</si>
  <si>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</si>
  <si>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</si>
  <si>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</si>
  <si>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</si>
  <si>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</si>
  <si>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</si>
  <si>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</si>
  <si>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</si>
  <si>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</si>
  <si>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</si>
  <si>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</si>
  <si>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</si>
  <si>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</si>
  <si>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</si>
  <si>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</si>
  <si>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</si>
  <si>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</si>
  <si>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</si>
  <si>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</si>
  <si>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</si>
  <si>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</si>
  <si>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</si>
  <si>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</si>
  <si>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</si>
  <si>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</si>
  <si>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</si>
  <si>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</si>
  <si>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</si>
  <si>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</si>
  <si>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</si>
  <si>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</si>
  <si>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</si>
  <si>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</si>
  <si>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</si>
  <si>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</si>
  <si>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</si>
  <si>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</si>
  <si>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</si>
  <si>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</si>
  <si>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</si>
  <si>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</si>
  <si>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</si>
  <si>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</si>
  <si>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</si>
  <si>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</si>
  <si>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</si>
  <si>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</si>
  <si>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</si>
  <si>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</si>
  <si>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</si>
  <si>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</si>
  <si>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</si>
  <si>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</si>
  <si>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</si>
  <si>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</si>
  <si>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</si>
  <si>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</si>
  <si>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</si>
  <si>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</si>
  <si>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</si>
  <si>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</si>
  <si>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</si>
  <si>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</si>
  <si>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</si>
  <si>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</si>
  <si>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</si>
  <si>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</si>
  <si>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</si>
  <si>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</si>
  <si>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</si>
  <si>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</si>
  <si>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</si>
  <si>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</si>
  <si>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</si>
  <si>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</si>
  <si>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</si>
  <si>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</si>
  <si>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</si>
  <si>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</si>
  <si>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</si>
  <si>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</si>
  <si>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</si>
  <si>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</si>
  <si>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</si>
  <si>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</si>
  <si>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</si>
  <si>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</si>
  <si>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</si>
  <si>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</si>
  <si>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</si>
  <si>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</si>
  <si>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</si>
  <si>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</si>
  <si>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</si>
  <si>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</si>
  <si>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</si>
  <si>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</si>
  <si>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на 2016 год "</t>
  </si>
  <si>
    <t xml:space="preserve">Свод  доходов местного бюджета на 2016 год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</si>
  <si>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</si>
  <si>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</si>
  <si>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</si>
  <si>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</si>
  <si>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</si>
  <si>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</si>
  <si>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</si>
  <si>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</si>
  <si>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</si>
  <si>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</si>
  <si>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</si>
  <si>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</si>
  <si>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</si>
  <si>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</si>
  <si>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</si>
  <si>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2016 год</t>
  </si>
  <si>
    <t>на 2016 год"</t>
  </si>
  <si>
    <t>Ведомственная структура расходов местного бюджета на 2016 год</t>
  </si>
  <si>
    <t xml:space="preserve">Распределение иных межбюджетных трансфертов за счет средств областного бюджета на 2016 год </t>
  </si>
  <si>
    <t>0000000000</t>
  </si>
  <si>
    <t>7000000000</t>
  </si>
  <si>
    <t>7000111000</t>
  </si>
  <si>
    <t>7000211000</t>
  </si>
  <si>
    <t>7000311000</t>
  </si>
  <si>
    <t>7000411000</t>
  </si>
  <si>
    <t>7000511000</t>
  </si>
  <si>
    <t>7000610000</t>
  </si>
  <si>
    <t>0500000000</t>
  </si>
  <si>
    <t>0500110000</t>
  </si>
  <si>
    <t>0500210000</t>
  </si>
  <si>
    <t>0500311000</t>
  </si>
  <si>
    <t>0500410000</t>
  </si>
  <si>
    <t>0500510000</t>
  </si>
  <si>
    <t xml:space="preserve">            Премии и гранты</t>
  </si>
  <si>
    <t>350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</si>
  <si>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</si>
  <si>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</si>
  <si>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</si>
  <si>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</si>
  <si>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</si>
  <si>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</si>
  <si>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</si>
  <si>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</si>
  <si>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</si>
  <si>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</si>
  <si>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</si>
  <si>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</si>
  <si>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</si>
  <si>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</si>
  <si>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0501710000</t>
  </si>
  <si>
    <t>0501846100</t>
  </si>
  <si>
    <t>0600000000</t>
  </si>
  <si>
    <t>0600110000</t>
  </si>
  <si>
    <t>0600210000</t>
  </si>
  <si>
    <t>0600310000</t>
  </si>
  <si>
    <t>0600410000</t>
  </si>
  <si>
    <t>0600510000</t>
  </si>
  <si>
    <t>0700000000</t>
  </si>
  <si>
    <t>0730000000</t>
  </si>
  <si>
    <t>0730641100</t>
  </si>
  <si>
    <t>0730741200</t>
  </si>
  <si>
    <t>0710000000</t>
  </si>
  <si>
    <t>0710110000</t>
  </si>
  <si>
    <t xml:space="preserve">          Поддержание в состоянии постоянной готовности к использованию защитных сооружений гражданской обороны</t>
  </si>
  <si>
    <t>0710210000</t>
  </si>
  <si>
    <t>0710310000</t>
  </si>
  <si>
    <t>0710410000</t>
  </si>
  <si>
    <t>0710510000</t>
  </si>
  <si>
    <t>0710610000</t>
  </si>
  <si>
    <t>0710810000</t>
  </si>
  <si>
    <t xml:space="preserve">          Переаттестация  ПЭВМ - рабочего места по гражданской обороне и рабочих мест ЕДДС</t>
  </si>
  <si>
    <t>0710910000</t>
  </si>
  <si>
    <t>0711010000</t>
  </si>
  <si>
    <t>0711110000</t>
  </si>
  <si>
    <t>0711210000</t>
  </si>
  <si>
    <t>0720000000</t>
  </si>
  <si>
    <t>0720110000</t>
  </si>
  <si>
    <t>0720210000</t>
  </si>
  <si>
    <t>0720310000</t>
  </si>
  <si>
    <t>0720410000</t>
  </si>
  <si>
    <t>0720510000</t>
  </si>
  <si>
    <t>0730110000</t>
  </si>
  <si>
    <t>0730210000</t>
  </si>
  <si>
    <t>0730310000</t>
  </si>
  <si>
    <t>0730410000</t>
  </si>
  <si>
    <t>0730510000</t>
  </si>
  <si>
    <t>0200000000</t>
  </si>
  <si>
    <t>0210000000</t>
  </si>
  <si>
    <t>0210110000</t>
  </si>
  <si>
    <t>0210210000</t>
  </si>
  <si>
    <t>0210310000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</si>
  <si>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</si>
  <si>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</si>
  <si>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</si>
  <si>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</si>
  <si>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</si>
  <si>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</si>
  <si>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</si>
  <si>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</si>
  <si>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</si>
  <si>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 xml:space="preserve">          Предоставление межбюджетных трансфертов сельским поселениям на организацию пассажирских перевозок</t>
  </si>
  <si>
    <t>0240212402</t>
  </si>
  <si>
    <t>0100000000</t>
  </si>
  <si>
    <t>0110000000</t>
  </si>
  <si>
    <t>0110310000</t>
  </si>
  <si>
    <t>0120000000</t>
  </si>
  <si>
    <t>0120110000</t>
  </si>
  <si>
    <t>0120210000</t>
  </si>
  <si>
    <t>0120310000</t>
  </si>
  <si>
    <t>0120510000</t>
  </si>
  <si>
    <t>0120610000</t>
  </si>
  <si>
    <t>0120710000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</si>
  <si>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</si>
  <si>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</si>
  <si>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</si>
  <si>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</si>
  <si>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</si>
  <si>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0600716007</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</si>
  <si>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</si>
  <si>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7001053910</t>
  </si>
  <si>
    <t xml:space="preserve">        Подпрограмма 3 "Развитие жилищно-коммунального хозяйства и повышение энергетической эффективности"</t>
  </si>
  <si>
    <t>0230000000</t>
  </si>
  <si>
    <t xml:space="preserve">          Межбюджетные трансферты бюджетам муниципальных образований сельских поселений на замену ветких коммунальных сетей</t>
  </si>
  <si>
    <t>0230212302</t>
  </si>
  <si>
    <t>0240110000</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</si>
  <si>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</si>
  <si>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0240312403</t>
  </si>
  <si>
    <t xml:space="preserve">        Подпрограмма 6 "Восстановление и развитие объектов внешнего благоустройства"</t>
  </si>
  <si>
    <t>0260000000</t>
  </si>
  <si>
    <t>0260112601</t>
  </si>
  <si>
    <t>0250000000</t>
  </si>
  <si>
    <t>0250342700</t>
  </si>
  <si>
    <t>0300000000</t>
  </si>
  <si>
    <t>0310000000</t>
  </si>
  <si>
    <t>0310110000</t>
  </si>
  <si>
    <t>0310210000</t>
  </si>
  <si>
    <t>0310310000</t>
  </si>
  <si>
    <t>0310410000</t>
  </si>
  <si>
    <t>0310510000</t>
  </si>
  <si>
    <t>0310710000</t>
  </si>
  <si>
    <t>0320000000</t>
  </si>
  <si>
    <t>0320110000</t>
  </si>
  <si>
    <t>0320210000</t>
  </si>
  <si>
    <t>0320310000</t>
  </si>
  <si>
    <t>0320410000</t>
  </si>
  <si>
    <t>0320510000</t>
  </si>
  <si>
    <t>0320610000</t>
  </si>
  <si>
    <t>0320710000</t>
  </si>
  <si>
    <t>0320810000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</si>
  <si>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</si>
  <si>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</si>
  <si>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</si>
  <si>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</si>
  <si>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0321345400</t>
  </si>
  <si>
    <t>0340000000</t>
  </si>
  <si>
    <t>0340210000</t>
  </si>
  <si>
    <t>0400000000</t>
  </si>
  <si>
    <t>0420000000</t>
  </si>
  <si>
    <t>0420110000</t>
  </si>
  <si>
    <t>0420210000</t>
  </si>
  <si>
    <t>0420310000</t>
  </si>
  <si>
    <t>0330000000</t>
  </si>
  <si>
    <t>0330110000</t>
  </si>
  <si>
    <t>0330210000</t>
  </si>
  <si>
    <t>0330310000</t>
  </si>
  <si>
    <t>0330445600</t>
  </si>
  <si>
    <t>0340110000</t>
  </si>
  <si>
    <t>0340310000</t>
  </si>
  <si>
    <t>0430000000</t>
  </si>
  <si>
    <t>0430110000</t>
  </si>
  <si>
    <t>0430210000</t>
  </si>
  <si>
    <t>0450000000</t>
  </si>
  <si>
    <t>0450110000</t>
  </si>
  <si>
    <t xml:space="preserve">          Приобретение оборудования и материалов для клубов авиамодельного направления</t>
  </si>
  <si>
    <t>0450210000</t>
  </si>
  <si>
    <t>0450310000</t>
  </si>
  <si>
    <t>0450410000</t>
  </si>
  <si>
    <t>0450510000</t>
  </si>
  <si>
    <t>0450610000</t>
  </si>
  <si>
    <t>0350000000</t>
  </si>
  <si>
    <t>0350110000</t>
  </si>
  <si>
    <t>0350210000</t>
  </si>
  <si>
    <t>0410000000</t>
  </si>
  <si>
    <t>0410114102</t>
  </si>
  <si>
    <t>0410210000</t>
  </si>
  <si>
    <t>0410310000</t>
  </si>
  <si>
    <t>0410410000</t>
  </si>
  <si>
    <t>0410510000</t>
  </si>
  <si>
    <t>0410610000</t>
  </si>
  <si>
    <t>0410710000</t>
  </si>
  <si>
    <t>0470000000</t>
  </si>
  <si>
    <t>0470110000</t>
  </si>
  <si>
    <t>7000810000</t>
  </si>
  <si>
    <t>0250110000</t>
  </si>
  <si>
    <t>0250210000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</si>
  <si>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</si>
  <si>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</si>
  <si>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</si>
  <si>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</si>
  <si>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</si>
  <si>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</si>
  <si>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0800000000</t>
  </si>
  <si>
    <t>0800110000</t>
  </si>
  <si>
    <t>0800210000</t>
  </si>
  <si>
    <t>0800310000</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</si>
  <si>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</si>
  <si>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</si>
  <si>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</si>
  <si>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</si>
  <si>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t>
  </si>
  <si>
    <t>0800649200</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</si>
  <si>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</si>
  <si>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0800652500</t>
  </si>
  <si>
    <t>7000910000</t>
  </si>
  <si>
    <t>0440000000</t>
  </si>
  <si>
    <t>0440210000</t>
  </si>
  <si>
    <t>0440110000</t>
  </si>
  <si>
    <t>0900000000</t>
  </si>
  <si>
    <t>0910000000</t>
  </si>
  <si>
    <t>0910110000</t>
  </si>
  <si>
    <t>0910340300</t>
  </si>
  <si>
    <t>0730851180</t>
  </si>
  <si>
    <t>0910210000</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</si>
  <si>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</si>
  <si>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</si>
  <si>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</si>
  <si>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</si>
  <si>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</si>
  <si>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</si>
  <si>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</si>
  <si>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малых форм хозяйствования на селе с целью расширения производства сельскохозяйственной продукции</t>
  </si>
  <si>
    <t xml:space="preserve">            Предоставление межбюджетных трансфертов сельским поселениям на организацию пассажирских перевозок</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</si>
  <si>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</si>
  <si>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</si>
  <si>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</si>
  <si>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</si>
  <si>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</si>
  <si>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</si>
  <si>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Подпрограмма 6 "Восстановление и развитие объектов внешнего благоустройства"</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</si>
  <si>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</si>
  <si>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</si>
  <si>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</si>
  <si>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</si>
  <si>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</si>
  <si>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</si>
  <si>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</si>
  <si>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</si>
  <si>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</si>
  <si>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</si>
  <si>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</si>
  <si>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</si>
  <si>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510</t>
  </si>
  <si>
    <t>Свод источников финансирования дефицита местного бюджета на 2016 год</t>
  </si>
  <si>
    <t>Приложение 10</t>
  </si>
  <si>
    <t>0230112301</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</si>
  <si>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</si>
  <si>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</si>
  <si>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</si>
  <si>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</si>
  <si>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</si>
  <si>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</si>
  <si>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</si>
  <si>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</si>
  <si>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автомобилей для нужд органов  местного самоуправления</t>
  </si>
  <si>
    <t>0600610000</t>
  </si>
  <si>
    <t xml:space="preserve">            Приобретение остановочного комплекса, расположенного по адресу: Камышловский район, с. Калиновское, ул. Мещерякова, 54-а</t>
  </si>
  <si>
    <t>0600810000</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</si>
  <si>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</si>
  <si>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0711310000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</si>
  <si>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</si>
  <si>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</si>
  <si>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</si>
  <si>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</si>
  <si>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</si>
  <si>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</si>
  <si>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</si>
  <si>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</si>
  <si>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</si>
  <si>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</si>
  <si>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</si>
  <si>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</si>
  <si>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</si>
  <si>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</si>
  <si>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</si>
  <si>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</si>
  <si>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</si>
  <si>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</si>
  <si>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 xml:space="preserve">      Благоустройство</t>
  </si>
  <si>
    <t>0503</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</si>
  <si>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</si>
  <si>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</si>
  <si>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0440410000</t>
  </si>
  <si>
    <t xml:space="preserve">          Приобретение автомобилей для нужд органов  местного самоуправления</t>
  </si>
  <si>
    <t xml:space="preserve">          Приобретение остановочного комплекса, расположенного по адресу: Камышловский район, с. Калиновское, ул. Мещерякова, 54-а</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</si>
  <si>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</si>
  <si>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</si>
  <si>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</si>
  <si>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</si>
  <si>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</si>
  <si>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</si>
  <si>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</si>
  <si>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</si>
  <si>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</si>
  <si>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</si>
  <si>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</si>
  <si>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</si>
  <si>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</si>
  <si>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</si>
  <si>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</si>
  <si>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Благоустройство</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</si>
  <si>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</si>
  <si>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</si>
  <si>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90120203121050000151</t>
  </si>
  <si>
    <t xml:space="preserve">      Субвенции бюджетам муниципальных районов на проведение Всероссийской сельскохозяйственной переписи в 2016 году</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</si>
  <si>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</si>
  <si>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0310610000</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</si>
  <si>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</si>
  <si>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</si>
  <si>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</si>
  <si>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90120202077050000151</t>
  </si>
  <si>
    <t xml:space="preserve">     Субсидии на осуществление мероприятий по развитию газификации в сельской местности бюджету муниципального образования Камышловский муниципальный район для последующего предоставления межбюджетных трансфертов на эти же цели бюджету Калиноского сельского поселения(ОБ)</t>
  </si>
  <si>
    <t>90820202077050000151</t>
  </si>
  <si>
    <t xml:space="preserve">     Субсидии на строительство и реконструкцию объектов муниципальной собственности физической культуры и массового спорта(ОБ)</t>
  </si>
  <si>
    <t>Развитие газификации в сельской местности за счет средств областного бюджета</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</si>
  <si>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</si>
  <si>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</si>
  <si>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Развитие газификации в сельской местности за счет средств областного бюджета</t>
  </si>
  <si>
    <t>02303L0180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</si>
  <si>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</si>
  <si>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</si>
  <si>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</si>
  <si>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</si>
  <si>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 xml:space="preserve">            Исполнение судебных актов</t>
  </si>
  <si>
    <t>830</t>
  </si>
  <si>
    <t>0321145310</t>
  </si>
  <si>
    <t>0321245320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</si>
  <si>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</si>
  <si>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</si>
  <si>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</si>
  <si>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</si>
  <si>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t>
  </si>
  <si>
    <t>04403S8100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</si>
  <si>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</si>
  <si>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</si>
  <si>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Развитие газификации в сельской местности за счет средств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</si>
  <si>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</si>
  <si>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</si>
  <si>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Исполнение судебных актов</t>
  </si>
  <si>
    <t xml:space="preserve">            Обеспечение мероприятий по оборудованию спортивных площадок в муниципальных общеобразовательных организациях</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</si>
  <si>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</si>
  <si>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 xml:space="preserve">            Строительство и реконструкция объектов муниципальной собственности физической культуры и массового спорта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</si>
</sst>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57">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10"/>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Arial Cyr"/>
      <family val="0"/>
    </font>
    <font>
      <sz val="8"/>
      <name val="Tahoma"/>
      <family val="2"/>
    </font>
    <font>
      <sz val="11"/>
      <name val="Calibri"/>
      <family val="2"/>
    </font>
    <font>
      <b/>
      <sz val="12"/>
      <color indexed="8"/>
      <name val="Arial Cyr"/>
      <family val="2"/>
    </font>
    <font>
      <b/>
      <sz val="10"/>
      <color indexed="8"/>
      <name val="Arial Cyr"/>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1" fillId="0" borderId="0">
      <alignment/>
      <protection/>
    </xf>
    <xf numFmtId="0" fontId="31" fillId="0" borderId="0">
      <alignment/>
      <protection/>
    </xf>
    <xf numFmtId="0" fontId="36" fillId="0" borderId="0">
      <alignment/>
      <protection/>
    </xf>
    <xf numFmtId="0" fontId="36" fillId="0" borderId="0">
      <alignment/>
      <protection/>
    </xf>
    <xf numFmtId="0" fontId="31" fillId="0" borderId="0">
      <alignment/>
      <protection/>
    </xf>
    <xf numFmtId="0" fontId="36" fillId="27" borderId="0">
      <alignment/>
      <protection/>
    </xf>
    <xf numFmtId="0" fontId="36" fillId="0" borderId="0">
      <alignment wrapText="1"/>
      <protection/>
    </xf>
    <xf numFmtId="0" fontId="36" fillId="0" borderId="0">
      <alignment/>
      <protection/>
    </xf>
    <xf numFmtId="0" fontId="37" fillId="0" borderId="0">
      <alignment horizontal="center"/>
      <protection/>
    </xf>
    <xf numFmtId="0" fontId="36" fillId="0" borderId="0">
      <alignment horizontal="right"/>
      <protection/>
    </xf>
    <xf numFmtId="0" fontId="36" fillId="27" borderId="1">
      <alignment/>
      <protection/>
    </xf>
    <xf numFmtId="0" fontId="36" fillId="0" borderId="2">
      <alignment horizontal="center" vertical="center" wrapText="1"/>
      <protection/>
    </xf>
    <xf numFmtId="0" fontId="36" fillId="27" borderId="3">
      <alignment/>
      <protection/>
    </xf>
    <xf numFmtId="0" fontId="36" fillId="27" borderId="0">
      <alignment shrinkToFit="1"/>
      <protection/>
    </xf>
    <xf numFmtId="0" fontId="38" fillId="0" borderId="3">
      <alignment horizontal="right"/>
      <protection/>
    </xf>
    <xf numFmtId="4" fontId="38" fillId="28" borderId="3">
      <alignment horizontal="right" vertical="top" shrinkToFit="1"/>
      <protection/>
    </xf>
    <xf numFmtId="4" fontId="38" fillId="29" borderId="3">
      <alignment horizontal="right" vertical="top" shrinkToFit="1"/>
      <protection/>
    </xf>
    <xf numFmtId="0" fontId="36" fillId="0" borderId="0">
      <alignment horizontal="left" wrapText="1"/>
      <protection/>
    </xf>
    <xf numFmtId="0" fontId="38" fillId="0" borderId="2">
      <alignment vertical="top" wrapText="1"/>
      <protection/>
    </xf>
    <xf numFmtId="49" fontId="36" fillId="0" borderId="2">
      <alignment horizontal="center" vertical="top" shrinkToFit="1"/>
      <protection/>
    </xf>
    <xf numFmtId="4" fontId="38" fillId="28" borderId="2">
      <alignment horizontal="right" vertical="top" shrinkToFit="1"/>
      <protection/>
    </xf>
    <xf numFmtId="4" fontId="38" fillId="29" borderId="2">
      <alignment horizontal="right" vertical="top" shrinkToFit="1"/>
      <protection/>
    </xf>
    <xf numFmtId="0" fontId="36" fillId="27" borderId="4">
      <alignment/>
      <protection/>
    </xf>
    <xf numFmtId="0" fontId="36" fillId="27" borderId="4">
      <alignment horizontal="center"/>
      <protection/>
    </xf>
    <xf numFmtId="4" fontId="38" fillId="0" borderId="2">
      <alignment horizontal="right" vertical="top" shrinkToFit="1"/>
      <protection/>
    </xf>
    <xf numFmtId="49" fontId="36" fillId="0" borderId="2">
      <alignment horizontal="left" vertical="top" wrapText="1" indent="2"/>
      <protection/>
    </xf>
    <xf numFmtId="4" fontId="36" fillId="0" borderId="2">
      <alignment horizontal="right" vertical="top" shrinkToFit="1"/>
      <protection/>
    </xf>
    <xf numFmtId="0" fontId="36" fillId="27" borderId="4">
      <alignment shrinkToFit="1"/>
      <protection/>
    </xf>
    <xf numFmtId="0" fontId="36" fillId="27" borderId="3">
      <alignment horizontal="center"/>
      <protection/>
    </xf>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9" fillId="36" borderId="5" applyNumberFormat="0" applyAlignment="0" applyProtection="0"/>
    <xf numFmtId="0" fontId="40" fillId="37" borderId="6" applyNumberFormat="0" applyAlignment="0" applyProtection="0"/>
    <xf numFmtId="0" fontId="41" fillId="37" borderId="5"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8" borderId="11" applyNumberFormat="0" applyAlignment="0" applyProtection="0"/>
    <xf numFmtId="0" fontId="48" fillId="0" borderId="0" applyNumberFormat="0" applyFill="0" applyBorder="0" applyAlignment="0" applyProtection="0"/>
    <xf numFmtId="0" fontId="49" fillId="39" borderId="0" applyNumberFormat="0" applyBorder="0" applyAlignment="0" applyProtection="0"/>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31" fillId="0" borderId="0">
      <alignment/>
      <protection/>
    </xf>
    <xf numFmtId="0" fontId="34"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0" fillId="0" borderId="0" applyNumberFormat="0" applyFill="0" applyBorder="0" applyAlignment="0" applyProtection="0"/>
    <xf numFmtId="0" fontId="51" fillId="41" borderId="0" applyNumberFormat="0" applyBorder="0" applyAlignment="0" applyProtection="0"/>
    <xf numFmtId="0" fontId="52" fillId="0" borderId="0" applyNumberFormat="0" applyFill="0" applyBorder="0" applyAlignment="0" applyProtection="0"/>
    <xf numFmtId="0" fontId="0" fillId="42" borderId="12" applyNumberFormat="0" applyFont="0" applyAlignment="0" applyProtection="0"/>
    <xf numFmtId="0" fontId="34" fillId="42" borderId="12" applyNumberFormat="0" applyFont="0" applyAlignment="0" applyProtection="0"/>
    <xf numFmtId="9" fontId="0" fillId="0" borderId="0" applyFon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43" borderId="0" applyNumberFormat="0" applyBorder="0" applyAlignment="0" applyProtection="0"/>
  </cellStyleXfs>
  <cellXfs count="100">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top" wrapText="1"/>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5" fillId="0" borderId="0" xfId="0" applyFont="1" applyFill="1" applyAlignment="1">
      <alignment/>
    </xf>
    <xf numFmtId="0" fontId="3" fillId="0" borderId="0" xfId="0" applyFont="1" applyAlignment="1">
      <alignment/>
    </xf>
    <xf numFmtId="0" fontId="6"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4" fillId="44" borderId="14" xfId="0" applyFont="1" applyFill="1" applyBorder="1" applyAlignment="1">
      <alignment horizontal="center" wrapText="1"/>
    </xf>
    <xf numFmtId="0" fontId="3" fillId="0" borderId="14" xfId="0" applyFont="1" applyBorder="1" applyAlignment="1">
      <alignment horizontal="center" wrapText="1"/>
    </xf>
    <xf numFmtId="0" fontId="3" fillId="40" borderId="14" xfId="0" applyFont="1" applyFill="1" applyBorder="1" applyAlignment="1">
      <alignment horizontal="left" vertical="top"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0" fontId="6" fillId="0" borderId="0" xfId="0" applyFont="1" applyFill="1" applyAlignment="1">
      <alignment wrapText="1"/>
    </xf>
    <xf numFmtId="0" fontId="7"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5" fillId="0" borderId="0" xfId="0" applyFont="1" applyAlignment="1">
      <alignment/>
    </xf>
    <xf numFmtId="0" fontId="5" fillId="0" borderId="14" xfId="0" applyFont="1" applyBorder="1" applyAlignment="1">
      <alignment horizontal="center"/>
    </xf>
    <xf numFmtId="0" fontId="56" fillId="40" borderId="14" xfId="100" applyFont="1" applyFill="1" applyBorder="1" applyAlignment="1">
      <alignment horizontal="left" vertical="top" wrapText="1"/>
      <protection/>
    </xf>
    <xf numFmtId="0" fontId="5" fillId="44" borderId="14" xfId="0" applyFont="1" applyFill="1" applyBorder="1" applyAlignment="1">
      <alignment horizontal="center"/>
    </xf>
    <xf numFmtId="4" fontId="5" fillId="0" borderId="0" xfId="0" applyNumberFormat="1" applyFont="1" applyFill="1" applyAlignment="1">
      <alignment/>
    </xf>
    <xf numFmtId="0" fontId="3" fillId="18" borderId="14" xfId="0" applyFont="1" applyFill="1" applyBorder="1" applyAlignment="1">
      <alignment horizontal="center" vertical="top"/>
    </xf>
    <xf numFmtId="169" fontId="3" fillId="0" borderId="14" xfId="0" applyNumberFormat="1" applyFont="1" applyBorder="1" applyAlignment="1">
      <alignment horizontal="right" wrapText="1"/>
    </xf>
    <xf numFmtId="0" fontId="2" fillId="0" borderId="0" xfId="0" applyFont="1" applyAlignment="1">
      <alignment/>
    </xf>
    <xf numFmtId="0" fontId="8"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0" fontId="3" fillId="46" borderId="14" xfId="0" applyFont="1" applyFill="1" applyBorder="1" applyAlignment="1">
      <alignment horizontal="center" vertical="center" wrapText="1"/>
    </xf>
    <xf numFmtId="4" fontId="5" fillId="0" borderId="0" xfId="0" applyNumberFormat="1" applyFont="1" applyAlignment="1">
      <alignment/>
    </xf>
    <xf numFmtId="4" fontId="36" fillId="18" borderId="14" xfId="93" applyNumberFormat="1" applyFont="1" applyFill="1" applyBorder="1" applyAlignment="1">
      <alignment horizontal="right" vertical="top" shrinkToFit="1"/>
      <protection/>
    </xf>
    <xf numFmtId="4" fontId="36" fillId="28" borderId="14" xfId="93" applyNumberFormat="1" applyFont="1" applyFill="1" applyBorder="1" applyAlignment="1">
      <alignment horizontal="right" vertical="top" shrinkToFit="1"/>
      <protection/>
    </xf>
    <xf numFmtId="4" fontId="36" fillId="18" borderId="14" xfId="94" applyNumberFormat="1" applyFont="1" applyFill="1" applyBorder="1" applyAlignment="1">
      <alignment horizontal="right" vertical="top" shrinkToFit="1"/>
      <protection/>
    </xf>
    <xf numFmtId="4" fontId="36" fillId="28" borderId="14" xfId="94" applyNumberFormat="1" applyFont="1" applyFill="1" applyBorder="1" applyAlignment="1">
      <alignment horizontal="right" vertical="top" shrinkToFit="1"/>
      <protection/>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0" fontId="5" fillId="0" borderId="0" xfId="0" applyFont="1" applyFill="1" applyBorder="1" applyAlignment="1">
      <alignment/>
    </xf>
    <xf numFmtId="49" fontId="1" fillId="40" borderId="14" xfId="0" applyNumberFormat="1" applyFont="1" applyFill="1" applyBorder="1" applyAlignment="1">
      <alignment horizontal="left" vertical="top" shrinkToFit="1"/>
    </xf>
    <xf numFmtId="0" fontId="6" fillId="0" borderId="0" xfId="0" applyFont="1" applyFill="1" applyAlignment="1">
      <alignment horizontal="right"/>
    </xf>
    <xf numFmtId="0" fontId="7" fillId="0" borderId="0" xfId="0" applyFont="1" applyFill="1" applyAlignment="1">
      <alignment horizont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horizontal="center"/>
    </xf>
    <xf numFmtId="0" fontId="4" fillId="0" borderId="0" xfId="0" applyFont="1" applyAlignment="1">
      <alignment horizontal="center"/>
    </xf>
    <xf numFmtId="0" fontId="7"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5" xfId="0" applyNumberFormat="1" applyFont="1" applyFill="1" applyBorder="1" applyAlignment="1">
      <alignment/>
    </xf>
    <xf numFmtId="0" fontId="36" fillId="18" borderId="2" xfId="59" applyNumberFormat="1" applyFont="1" applyFill="1" applyProtection="1">
      <alignment vertical="top" wrapText="1"/>
      <protection locked="0"/>
    </xf>
    <xf numFmtId="4" fontId="36" fillId="28" borderId="16" xfId="93" applyNumberFormat="1" applyFont="1" applyFill="1" applyBorder="1" applyAlignment="1">
      <alignment horizontal="right" vertical="top" shrinkToFit="1"/>
      <protection/>
    </xf>
    <xf numFmtId="4" fontId="38" fillId="18" borderId="14" xfId="94" applyNumberFormat="1" applyFont="1" applyFill="1" applyBorder="1" applyAlignment="1">
      <alignment horizontal="right" vertical="top" shrinkToFit="1"/>
      <protection/>
    </xf>
    <xf numFmtId="0" fontId="38" fillId="18" borderId="14" xfId="55" applyFont="1" applyFill="1" applyBorder="1">
      <alignment horizontal="right"/>
      <protection/>
    </xf>
    <xf numFmtId="0" fontId="38" fillId="18" borderId="14" xfId="55" applyNumberFormat="1" applyFont="1" applyFill="1" applyBorder="1" applyProtection="1">
      <alignment horizontal="right"/>
      <protection locked="0"/>
    </xf>
    <xf numFmtId="0" fontId="4" fillId="18" borderId="14" xfId="0" applyFont="1" applyFill="1" applyBorder="1" applyAlignment="1">
      <alignment horizontal="center" vertical="top"/>
    </xf>
    <xf numFmtId="4" fontId="36" fillId="28" borderId="16" xfId="94" applyNumberFormat="1" applyFont="1" applyFill="1" applyBorder="1" applyAlignment="1">
      <alignment horizontal="right" vertical="top" shrinkToFit="1"/>
      <protection/>
    </xf>
    <xf numFmtId="49" fontId="36" fillId="0" borderId="18" xfId="60" applyNumberFormat="1" applyFont="1" applyBorder="1" applyProtection="1">
      <alignment horizontal="center" vertical="top" shrinkToFit="1"/>
      <protection locked="0"/>
    </xf>
    <xf numFmtId="0" fontId="36" fillId="0" borderId="18" xfId="59" applyNumberFormat="1" applyFont="1" applyBorder="1" applyProtection="1">
      <alignment vertical="top" wrapText="1"/>
      <protection locked="0"/>
    </xf>
    <xf numFmtId="0" fontId="3" fillId="46" borderId="16" xfId="0" applyFont="1" applyFill="1" applyBorder="1" applyAlignment="1">
      <alignment horizontal="center" vertical="top"/>
    </xf>
    <xf numFmtId="4" fontId="36" fillId="18" borderId="2" xfId="61" applyNumberFormat="1" applyFont="1" applyFill="1" applyProtection="1">
      <alignment horizontal="right" vertical="top" shrinkToFit="1"/>
      <protection locked="0"/>
    </xf>
    <xf numFmtId="49" fontId="36" fillId="18" borderId="2" xfId="60" applyNumberFormat="1" applyFont="1" applyFill="1" applyProtection="1">
      <alignment horizontal="center" vertical="top" shrinkToFit="1"/>
      <protection locked="0"/>
    </xf>
    <xf numFmtId="0" fontId="36" fillId="0" borderId="2" xfId="59" applyNumberFormat="1" applyFont="1" applyProtection="1">
      <alignment vertical="top" wrapText="1"/>
      <protection locked="0"/>
    </xf>
    <xf numFmtId="49" fontId="36" fillId="0" borderId="2" xfId="60" applyNumberFormat="1" applyFont="1" applyProtection="1">
      <alignment horizontal="center" vertical="top" shrinkToFit="1"/>
      <protection locked="0"/>
    </xf>
    <xf numFmtId="4" fontId="36" fillId="28" borderId="2" xfId="61" applyNumberFormat="1" applyFont="1" applyProtection="1">
      <alignment horizontal="right" vertical="top" shrinkToFit="1"/>
      <protection locked="0"/>
    </xf>
    <xf numFmtId="4" fontId="36" fillId="28" borderId="3" xfId="56" applyNumberFormat="1" applyFont="1" applyProtection="1">
      <alignment horizontal="right" vertical="top" shrinkToFit="1"/>
      <protection locked="0"/>
    </xf>
    <xf numFmtId="4" fontId="38" fillId="18" borderId="14" xfId="93" applyNumberFormat="1" applyFont="1" applyFill="1" applyBorder="1" applyAlignment="1">
      <alignment horizontal="right" vertical="top" shrinkToFit="1"/>
      <protection/>
    </xf>
    <xf numFmtId="0" fontId="36" fillId="0" borderId="2" xfId="59" applyNumberFormat="1" applyFont="1" applyProtection="1">
      <alignment vertical="top" wrapText="1"/>
      <protection locked="0"/>
    </xf>
    <xf numFmtId="49" fontId="36" fillId="0" borderId="2" xfId="60" applyNumberFormat="1" applyFont="1" applyProtection="1">
      <alignment horizontal="center" vertical="top" shrinkToFit="1"/>
      <protection locked="0"/>
    </xf>
    <xf numFmtId="4" fontId="36" fillId="28" borderId="2" xfId="61" applyNumberFormat="1" applyFont="1" applyProtection="1">
      <alignment horizontal="right" vertical="top" shrinkToFit="1"/>
      <protection locked="0"/>
    </xf>
    <xf numFmtId="4" fontId="36" fillId="28" borderId="3" xfId="56" applyNumberFormat="1" applyFont="1" applyProtection="1">
      <alignment horizontal="right" vertical="top" shrinkToFit="1"/>
      <protection locked="0"/>
    </xf>
  </cellXfs>
  <cellStyles count="105">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12" xfId="92"/>
    <cellStyle name="Обычный 13" xfId="93"/>
    <cellStyle name="Обычный 14" xfId="94"/>
    <cellStyle name="Обычный 15" xfId="95"/>
    <cellStyle name="Обычный 16" xfId="96"/>
    <cellStyle name="Обычный 17" xfId="97"/>
    <cellStyle name="Обычный 18" xfId="98"/>
    <cellStyle name="Обычный 19" xfId="99"/>
    <cellStyle name="Обычный 2" xfId="100"/>
    <cellStyle name="Обычный 3" xfId="101"/>
    <cellStyle name="Обычный 4" xfId="102"/>
    <cellStyle name="Обычный 5" xfId="103"/>
    <cellStyle name="Обычный 6" xfId="104"/>
    <cellStyle name="Обычный 7" xfId="105"/>
    <cellStyle name="Обычный 8" xfId="106"/>
    <cellStyle name="Обычный 9" xfId="107"/>
    <cellStyle name="Followed Hyperlink" xfId="108"/>
    <cellStyle name="Плохой" xfId="109"/>
    <cellStyle name="Пояснение" xfId="110"/>
    <cellStyle name="Примечание" xfId="111"/>
    <cellStyle name="Примечание 2" xfId="112"/>
    <cellStyle name="Percent" xfId="113"/>
    <cellStyle name="Связанная ячейка" xfId="114"/>
    <cellStyle name="Текст предупреждения" xfId="115"/>
    <cellStyle name="Comma" xfId="116"/>
    <cellStyle name="Comma [0]" xfId="117"/>
    <cellStyle name="Хороший"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D79"/>
  <sheetViews>
    <sheetView zoomScalePageLayoutView="0" workbookViewId="0" topLeftCell="A70">
      <selection activeCell="F15" sqref="F15"/>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6"/>
      <c r="B1" s="27"/>
      <c r="C1" s="27"/>
      <c r="D1" s="27" t="s">
        <v>39</v>
      </c>
    </row>
    <row r="2" spans="1:4" ht="12.75" customHeight="1">
      <c r="A2" s="26"/>
      <c r="B2" s="27"/>
      <c r="C2" s="27"/>
      <c r="D2" s="27" t="s">
        <v>113</v>
      </c>
    </row>
    <row r="3" spans="1:4" ht="12.75" customHeight="1">
      <c r="A3" s="26"/>
      <c r="B3" s="27"/>
      <c r="C3" s="27"/>
      <c r="D3" s="27" t="s">
        <v>18</v>
      </c>
    </row>
    <row r="4" spans="1:4" ht="12.75" customHeight="1">
      <c r="A4" s="26"/>
      <c r="B4" s="27"/>
      <c r="C4" s="27"/>
      <c r="D4" s="27" t="s">
        <v>19</v>
      </c>
    </row>
    <row r="5" spans="1:4" ht="12.75" customHeight="1">
      <c r="A5" s="26"/>
      <c r="B5" s="27"/>
      <c r="C5" s="27"/>
      <c r="D5" s="27" t="s">
        <v>18</v>
      </c>
    </row>
    <row r="6" spans="1:4" ht="12.75" customHeight="1">
      <c r="A6" s="26"/>
      <c r="B6" s="66" t="s">
        <v>599</v>
      </c>
      <c r="C6" s="66"/>
      <c r="D6" s="66"/>
    </row>
    <row r="7" spans="1:4" ht="10.5" customHeight="1">
      <c r="A7" s="26"/>
      <c r="B7" s="28"/>
      <c r="C7" s="28"/>
      <c r="D7" s="27"/>
    </row>
    <row r="8" spans="1:3" ht="16.5" customHeight="1">
      <c r="A8" s="26"/>
      <c r="B8" s="67" t="s">
        <v>600</v>
      </c>
      <c r="C8" s="67"/>
    </row>
    <row r="9" spans="1:3" ht="13.5" customHeight="1">
      <c r="A9" s="26"/>
      <c r="B9" s="29"/>
      <c r="C9" s="29"/>
    </row>
    <row r="10" spans="1:4" ht="34.5" customHeight="1">
      <c r="A10" s="68" t="s">
        <v>82</v>
      </c>
      <c r="B10" s="70" t="s">
        <v>40</v>
      </c>
      <c r="C10" s="70" t="s">
        <v>41</v>
      </c>
      <c r="D10" s="70" t="s">
        <v>42</v>
      </c>
    </row>
    <row r="11" spans="1:4" ht="34.5" customHeight="1">
      <c r="A11" s="69"/>
      <c r="B11" s="71"/>
      <c r="C11" s="71"/>
      <c r="D11" s="71"/>
    </row>
    <row r="12" spans="1:4" ht="12.75">
      <c r="A12" s="30">
        <v>1</v>
      </c>
      <c r="B12" s="19" t="s">
        <v>43</v>
      </c>
      <c r="C12" s="31" t="s">
        <v>44</v>
      </c>
      <c r="D12" s="32">
        <f>D13+D18+D23+D31+D39+D44+D48</f>
        <v>306745</v>
      </c>
    </row>
    <row r="13" spans="1:4" ht="12.75">
      <c r="A13" s="30">
        <v>2</v>
      </c>
      <c r="B13" s="19" t="s">
        <v>180</v>
      </c>
      <c r="C13" s="31" t="s">
        <v>45</v>
      </c>
      <c r="D13" s="32">
        <f>SUM(D14:D17)</f>
        <v>270491</v>
      </c>
    </row>
    <row r="14" spans="1:4" ht="78.75" customHeight="1">
      <c r="A14" s="30">
        <v>3</v>
      </c>
      <c r="B14" s="18" t="s">
        <v>46</v>
      </c>
      <c r="C14" s="33" t="s">
        <v>601</v>
      </c>
      <c r="D14" s="38">
        <v>268891</v>
      </c>
    </row>
    <row r="15" spans="1:4" ht="102">
      <c r="A15" s="30">
        <v>4</v>
      </c>
      <c r="B15" s="18" t="s">
        <v>26</v>
      </c>
      <c r="C15" s="33" t="s">
        <v>602</v>
      </c>
      <c r="D15" s="38">
        <v>700</v>
      </c>
    </row>
    <row r="16" spans="1:4" ht="51">
      <c r="A16" s="30">
        <v>5</v>
      </c>
      <c r="B16" s="18" t="s">
        <v>27</v>
      </c>
      <c r="C16" s="33" t="s">
        <v>603</v>
      </c>
      <c r="D16" s="38">
        <v>600</v>
      </c>
    </row>
    <row r="17" spans="1:4" ht="89.25">
      <c r="A17" s="30">
        <v>6</v>
      </c>
      <c r="B17" s="18" t="s">
        <v>47</v>
      </c>
      <c r="C17" s="33" t="s">
        <v>604</v>
      </c>
      <c r="D17" s="38">
        <v>300</v>
      </c>
    </row>
    <row r="18" spans="1:4" ht="25.5">
      <c r="A18" s="30">
        <v>7</v>
      </c>
      <c r="B18" s="19" t="s">
        <v>181</v>
      </c>
      <c r="C18" s="31" t="s">
        <v>182</v>
      </c>
      <c r="D18" s="32">
        <f>SUM(D19:D22)</f>
        <v>2258</v>
      </c>
    </row>
    <row r="19" spans="1:4" ht="51">
      <c r="A19" s="30">
        <v>8</v>
      </c>
      <c r="B19" s="18" t="s">
        <v>183</v>
      </c>
      <c r="C19" s="33" t="s">
        <v>184</v>
      </c>
      <c r="D19" s="38">
        <v>801</v>
      </c>
    </row>
    <row r="20" spans="1:4" ht="63.75">
      <c r="A20" s="30">
        <v>9</v>
      </c>
      <c r="B20" s="18" t="s">
        <v>185</v>
      </c>
      <c r="C20" s="33" t="s">
        <v>186</v>
      </c>
      <c r="D20" s="38">
        <v>12</v>
      </c>
    </row>
    <row r="21" spans="1:4" ht="51">
      <c r="A21" s="30">
        <v>10</v>
      </c>
      <c r="B21" s="18" t="s">
        <v>187</v>
      </c>
      <c r="C21" s="33" t="s">
        <v>188</v>
      </c>
      <c r="D21" s="38">
        <v>1749</v>
      </c>
    </row>
    <row r="22" spans="1:4" ht="51">
      <c r="A22" s="30">
        <v>11</v>
      </c>
      <c r="B22" s="18" t="s">
        <v>189</v>
      </c>
      <c r="C22" s="33" t="s">
        <v>190</v>
      </c>
      <c r="D22" s="38">
        <v>-304</v>
      </c>
    </row>
    <row r="23" spans="1:4" ht="12.75">
      <c r="A23" s="30">
        <v>12</v>
      </c>
      <c r="B23" s="19" t="s">
        <v>191</v>
      </c>
      <c r="C23" s="31" t="s">
        <v>139</v>
      </c>
      <c r="D23" s="32">
        <f>D24+D27+D29</f>
        <v>4099</v>
      </c>
    </row>
    <row r="24" spans="1:4" ht="25.5">
      <c r="A24" s="30">
        <v>13</v>
      </c>
      <c r="B24" s="19" t="s">
        <v>140</v>
      </c>
      <c r="C24" s="31" t="s">
        <v>141</v>
      </c>
      <c r="D24" s="32">
        <f>SUM(D25:D26)</f>
        <v>3580</v>
      </c>
    </row>
    <row r="25" spans="1:4" ht="38.25">
      <c r="A25" s="30">
        <v>14</v>
      </c>
      <c r="B25" s="18" t="s">
        <v>142</v>
      </c>
      <c r="C25" s="33" t="s">
        <v>605</v>
      </c>
      <c r="D25" s="38">
        <v>3500</v>
      </c>
    </row>
    <row r="26" spans="1:4" ht="54.75" customHeight="1">
      <c r="A26" s="30">
        <v>15</v>
      </c>
      <c r="B26" s="18" t="s">
        <v>606</v>
      </c>
      <c r="C26" s="33" t="s">
        <v>607</v>
      </c>
      <c r="D26" s="38">
        <v>80</v>
      </c>
    </row>
    <row r="27" spans="1:4" ht="12.75">
      <c r="A27" s="30">
        <v>16</v>
      </c>
      <c r="B27" s="19" t="s">
        <v>143</v>
      </c>
      <c r="C27" s="31" t="s">
        <v>144</v>
      </c>
      <c r="D27" s="32">
        <f>SUM(D28:D28)</f>
        <v>511</v>
      </c>
    </row>
    <row r="28" spans="1:4" ht="38.25">
      <c r="A28" s="30">
        <v>17</v>
      </c>
      <c r="B28" s="35" t="s">
        <v>145</v>
      </c>
      <c r="C28" s="34" t="s">
        <v>608</v>
      </c>
      <c r="D28" s="38">
        <v>511</v>
      </c>
    </row>
    <row r="29" spans="1:4" ht="25.5">
      <c r="A29" s="30">
        <v>18</v>
      </c>
      <c r="B29" s="19" t="s">
        <v>192</v>
      </c>
      <c r="C29" s="31" t="s">
        <v>609</v>
      </c>
      <c r="D29" s="32">
        <f>D30</f>
        <v>8</v>
      </c>
    </row>
    <row r="30" spans="1:4" ht="51">
      <c r="A30" s="30">
        <v>19</v>
      </c>
      <c r="B30" s="18" t="s">
        <v>193</v>
      </c>
      <c r="C30" s="34" t="s">
        <v>610</v>
      </c>
      <c r="D30" s="38">
        <v>8</v>
      </c>
    </row>
    <row r="31" spans="1:4" ht="25.5">
      <c r="A31" s="30">
        <v>20</v>
      </c>
      <c r="B31" s="19" t="s">
        <v>194</v>
      </c>
      <c r="C31" s="31" t="s">
        <v>146</v>
      </c>
      <c r="D31" s="32">
        <f>D32+D34+D35</f>
        <v>3089</v>
      </c>
    </row>
    <row r="32" spans="1:4" ht="51">
      <c r="A32" s="30">
        <v>21</v>
      </c>
      <c r="B32" s="18" t="s">
        <v>147</v>
      </c>
      <c r="C32" s="33" t="s">
        <v>148</v>
      </c>
      <c r="D32" s="32">
        <f>D33</f>
        <v>1800</v>
      </c>
    </row>
    <row r="33" spans="1:4" ht="51">
      <c r="A33" s="30">
        <v>22</v>
      </c>
      <c r="B33" s="18" t="s">
        <v>149</v>
      </c>
      <c r="C33" s="33" t="s">
        <v>611</v>
      </c>
      <c r="D33" s="38">
        <v>1800</v>
      </c>
    </row>
    <row r="34" spans="1:4" ht="38.25">
      <c r="A34" s="30">
        <v>23</v>
      </c>
      <c r="B34" s="18" t="s">
        <v>150</v>
      </c>
      <c r="C34" s="33" t="s">
        <v>151</v>
      </c>
      <c r="D34" s="38">
        <v>550</v>
      </c>
    </row>
    <row r="35" spans="1:4" ht="31.5" customHeight="1">
      <c r="A35" s="30">
        <v>24</v>
      </c>
      <c r="B35" s="19" t="s">
        <v>195</v>
      </c>
      <c r="C35" s="31" t="s">
        <v>196</v>
      </c>
      <c r="D35" s="32">
        <f>SUM(D36:D38)</f>
        <v>739</v>
      </c>
    </row>
    <row r="36" spans="1:4" ht="68.25" customHeight="1">
      <c r="A36" s="30">
        <v>25</v>
      </c>
      <c r="B36" s="37" t="s">
        <v>197</v>
      </c>
      <c r="C36" s="34" t="s">
        <v>592</v>
      </c>
      <c r="D36" s="38">
        <v>590</v>
      </c>
    </row>
    <row r="37" spans="1:4" ht="53.25" customHeight="1">
      <c r="A37" s="30">
        <v>26</v>
      </c>
      <c r="B37" s="37" t="s">
        <v>198</v>
      </c>
      <c r="C37" s="34" t="s">
        <v>593</v>
      </c>
      <c r="D37" s="38">
        <v>114</v>
      </c>
    </row>
    <row r="38" spans="1:4" ht="38.25">
      <c r="A38" s="30">
        <v>27</v>
      </c>
      <c r="B38" s="37" t="s">
        <v>199</v>
      </c>
      <c r="C38" s="34" t="s">
        <v>200</v>
      </c>
      <c r="D38" s="38">
        <v>35</v>
      </c>
    </row>
    <row r="39" spans="1:4" ht="12.75">
      <c r="A39" s="30">
        <v>28</v>
      </c>
      <c r="B39" s="19" t="s">
        <v>201</v>
      </c>
      <c r="C39" s="31" t="s">
        <v>152</v>
      </c>
      <c r="D39" s="32">
        <f>SUM(D40:D43)</f>
        <v>159</v>
      </c>
    </row>
    <row r="40" spans="1:4" ht="25.5">
      <c r="A40" s="30">
        <v>29</v>
      </c>
      <c r="B40" s="18" t="s">
        <v>28</v>
      </c>
      <c r="C40" s="33" t="s">
        <v>29</v>
      </c>
      <c r="D40" s="38">
        <v>20</v>
      </c>
    </row>
    <row r="41" spans="1:4" ht="25.5">
      <c r="A41" s="30">
        <v>30</v>
      </c>
      <c r="B41" s="18" t="s">
        <v>30</v>
      </c>
      <c r="C41" s="33" t="s">
        <v>31</v>
      </c>
      <c r="D41" s="38">
        <v>9</v>
      </c>
    </row>
    <row r="42" spans="1:4" ht="12.75">
      <c r="A42" s="30">
        <v>31</v>
      </c>
      <c r="B42" s="18" t="s">
        <v>32</v>
      </c>
      <c r="C42" s="33" t="s">
        <v>33</v>
      </c>
      <c r="D42" s="38">
        <v>100</v>
      </c>
    </row>
    <row r="43" spans="1:4" ht="12.75">
      <c r="A43" s="30">
        <v>32</v>
      </c>
      <c r="B43" s="18" t="s">
        <v>34</v>
      </c>
      <c r="C43" s="33" t="s">
        <v>35</v>
      </c>
      <c r="D43" s="38">
        <v>30</v>
      </c>
    </row>
    <row r="44" spans="1:4" ht="25.5">
      <c r="A44" s="30">
        <v>33</v>
      </c>
      <c r="B44" s="19" t="s">
        <v>202</v>
      </c>
      <c r="C44" s="31" t="s">
        <v>153</v>
      </c>
      <c r="D44" s="32">
        <f>D45</f>
        <v>26549</v>
      </c>
    </row>
    <row r="45" spans="1:4" ht="25.5">
      <c r="A45" s="30">
        <v>34</v>
      </c>
      <c r="B45" s="19" t="s">
        <v>154</v>
      </c>
      <c r="C45" s="31" t="s">
        <v>36</v>
      </c>
      <c r="D45" s="38">
        <f>SUM(D46:D47)</f>
        <v>26549</v>
      </c>
    </row>
    <row r="46" spans="1:4" ht="66" customHeight="1">
      <c r="A46" s="30">
        <v>35</v>
      </c>
      <c r="B46" s="18" t="s">
        <v>88</v>
      </c>
      <c r="C46" s="34" t="s">
        <v>597</v>
      </c>
      <c r="D46" s="38">
        <v>25000</v>
      </c>
    </row>
    <row r="47" spans="1:4" ht="38.25">
      <c r="A47" s="30">
        <v>36</v>
      </c>
      <c r="B47" s="18" t="s">
        <v>89</v>
      </c>
      <c r="C47" s="33" t="s">
        <v>598</v>
      </c>
      <c r="D47" s="38">
        <v>1549</v>
      </c>
    </row>
    <row r="48" spans="1:4" ht="25.5">
      <c r="A48" s="30">
        <v>37</v>
      </c>
      <c r="B48" s="19" t="s">
        <v>203</v>
      </c>
      <c r="C48" s="31" t="s">
        <v>155</v>
      </c>
      <c r="D48" s="32">
        <f>D49</f>
        <v>100</v>
      </c>
    </row>
    <row r="49" spans="1:4" ht="37.5" customHeight="1">
      <c r="A49" s="30">
        <v>38</v>
      </c>
      <c r="B49" s="18" t="s">
        <v>37</v>
      </c>
      <c r="C49" s="33" t="s">
        <v>612</v>
      </c>
      <c r="D49" s="38">
        <v>100</v>
      </c>
    </row>
    <row r="50" spans="1:4" ht="12.75">
      <c r="A50" s="30">
        <v>39</v>
      </c>
      <c r="B50" s="19" t="s">
        <v>156</v>
      </c>
      <c r="C50" s="31" t="s">
        <v>157</v>
      </c>
      <c r="D50" s="32">
        <f>D51</f>
        <v>674279.3300000001</v>
      </c>
    </row>
    <row r="51" spans="1:4" ht="25.5">
      <c r="A51" s="30">
        <v>40</v>
      </c>
      <c r="B51" s="19" t="s">
        <v>158</v>
      </c>
      <c r="C51" s="31" t="s">
        <v>159</v>
      </c>
      <c r="D51" s="32">
        <f>D52+D54+D62</f>
        <v>674279.3300000001</v>
      </c>
    </row>
    <row r="52" spans="1:4" ht="25.5">
      <c r="A52" s="30">
        <v>41</v>
      </c>
      <c r="B52" s="19" t="s">
        <v>204</v>
      </c>
      <c r="C52" s="31" t="s">
        <v>160</v>
      </c>
      <c r="D52" s="32">
        <f>D53</f>
        <v>132261</v>
      </c>
    </row>
    <row r="53" spans="1:4" ht="25.5">
      <c r="A53" s="30">
        <v>42</v>
      </c>
      <c r="B53" s="18" t="s">
        <v>161</v>
      </c>
      <c r="C53" s="33" t="s">
        <v>162</v>
      </c>
      <c r="D53" s="38">
        <v>132261</v>
      </c>
    </row>
    <row r="54" spans="1:4" ht="25.5">
      <c r="A54" s="30">
        <v>43</v>
      </c>
      <c r="B54" s="19" t="s">
        <v>163</v>
      </c>
      <c r="C54" s="31" t="s">
        <v>164</v>
      </c>
      <c r="D54" s="32">
        <f>D55+D58</f>
        <v>187456.33000000002</v>
      </c>
    </row>
    <row r="55" spans="1:4" ht="38.25" customHeight="1">
      <c r="A55" s="30">
        <v>44</v>
      </c>
      <c r="B55" s="19" t="s">
        <v>918</v>
      </c>
      <c r="C55" s="31" t="s">
        <v>919</v>
      </c>
      <c r="D55" s="32">
        <f>D56+D57</f>
        <v>19607.73</v>
      </c>
    </row>
    <row r="56" spans="1:4" ht="53.25" customHeight="1">
      <c r="A56" s="30">
        <v>45</v>
      </c>
      <c r="B56" s="37" t="s">
        <v>920</v>
      </c>
      <c r="C56" s="34" t="s">
        <v>921</v>
      </c>
      <c r="D56" s="38">
        <v>4607.73</v>
      </c>
    </row>
    <row r="57" spans="1:4" ht="30.75" customHeight="1">
      <c r="A57" s="30">
        <v>46</v>
      </c>
      <c r="B57" s="37" t="s">
        <v>922</v>
      </c>
      <c r="C57" s="34" t="s">
        <v>923</v>
      </c>
      <c r="D57" s="38">
        <v>15000</v>
      </c>
    </row>
    <row r="58" spans="1:4" ht="15.75" customHeight="1">
      <c r="A58" s="30">
        <v>47</v>
      </c>
      <c r="B58" s="19" t="s">
        <v>165</v>
      </c>
      <c r="C58" s="31" t="s">
        <v>166</v>
      </c>
      <c r="D58" s="32">
        <f>SUM(D59:D61)</f>
        <v>167848.6</v>
      </c>
    </row>
    <row r="59" spans="1:4" ht="42" customHeight="1">
      <c r="A59" s="30">
        <v>48</v>
      </c>
      <c r="B59" s="35" t="s">
        <v>169</v>
      </c>
      <c r="C59" s="33" t="s">
        <v>38</v>
      </c>
      <c r="D59" s="38">
        <v>144666</v>
      </c>
    </row>
    <row r="60" spans="1:4" ht="25.5">
      <c r="A60" s="30">
        <v>49</v>
      </c>
      <c r="B60" s="35" t="s">
        <v>167</v>
      </c>
      <c r="C60" s="36" t="s">
        <v>168</v>
      </c>
      <c r="D60" s="38">
        <v>14941</v>
      </c>
    </row>
    <row r="61" spans="1:4" ht="12.75">
      <c r="A61" s="30">
        <v>50</v>
      </c>
      <c r="B61" s="35" t="s">
        <v>167</v>
      </c>
      <c r="C61" s="36" t="s">
        <v>170</v>
      </c>
      <c r="D61" s="38">
        <v>8241.6</v>
      </c>
    </row>
    <row r="62" spans="1:4" ht="25.5">
      <c r="A62" s="30">
        <v>51</v>
      </c>
      <c r="B62" s="19" t="s">
        <v>92</v>
      </c>
      <c r="C62" s="31" t="s">
        <v>93</v>
      </c>
      <c r="D62" s="32">
        <f>D63+D64+D65+D66+D67+D68+D76</f>
        <v>354562</v>
      </c>
    </row>
    <row r="63" spans="1:4" ht="30" customHeight="1">
      <c r="A63" s="30">
        <v>52</v>
      </c>
      <c r="B63" s="18" t="s">
        <v>94</v>
      </c>
      <c r="C63" s="33" t="s">
        <v>594</v>
      </c>
      <c r="D63" s="38">
        <v>10861</v>
      </c>
    </row>
    <row r="64" spans="1:4" ht="31.5" customHeight="1">
      <c r="A64" s="30">
        <v>53</v>
      </c>
      <c r="B64" s="18" t="s">
        <v>913</v>
      </c>
      <c r="C64" s="33" t="s">
        <v>914</v>
      </c>
      <c r="D64" s="38">
        <v>977.9</v>
      </c>
    </row>
    <row r="65" spans="1:4" ht="78" customHeight="1">
      <c r="A65" s="30">
        <v>54</v>
      </c>
      <c r="B65" s="18" t="s">
        <v>206</v>
      </c>
      <c r="C65" s="33" t="s">
        <v>613</v>
      </c>
      <c r="D65" s="38">
        <v>15.8</v>
      </c>
    </row>
    <row r="66" spans="1:4" ht="38.25">
      <c r="A66" s="30">
        <v>55</v>
      </c>
      <c r="B66" s="18" t="s">
        <v>95</v>
      </c>
      <c r="C66" s="33" t="s">
        <v>595</v>
      </c>
      <c r="D66" s="38">
        <v>1063</v>
      </c>
    </row>
    <row r="67" spans="1:4" ht="29.25" customHeight="1">
      <c r="A67" s="30">
        <v>56</v>
      </c>
      <c r="B67" s="18" t="s">
        <v>96</v>
      </c>
      <c r="C67" s="33" t="s">
        <v>596</v>
      </c>
      <c r="D67" s="38">
        <v>6580</v>
      </c>
    </row>
    <row r="68" spans="1:4" ht="25.5">
      <c r="A68" s="30">
        <v>57</v>
      </c>
      <c r="B68" s="19" t="s">
        <v>97</v>
      </c>
      <c r="C68" s="31" t="s">
        <v>98</v>
      </c>
      <c r="D68" s="32">
        <f>D69+D70+D71+D72+D73+D74+D75</f>
        <v>65277.3</v>
      </c>
    </row>
    <row r="69" spans="1:4" ht="51">
      <c r="A69" s="30">
        <v>58</v>
      </c>
      <c r="B69" s="35" t="s">
        <v>99</v>
      </c>
      <c r="C69" s="33" t="s">
        <v>114</v>
      </c>
      <c r="D69" s="38">
        <v>289</v>
      </c>
    </row>
    <row r="70" spans="1:4" ht="38.25">
      <c r="A70" s="30">
        <v>59</v>
      </c>
      <c r="B70" s="35" t="s">
        <v>99</v>
      </c>
      <c r="C70" s="33" t="s">
        <v>115</v>
      </c>
      <c r="D70" s="38">
        <v>59486</v>
      </c>
    </row>
    <row r="71" spans="1:4" ht="51">
      <c r="A71" s="30">
        <v>60</v>
      </c>
      <c r="B71" s="35" t="s">
        <v>99</v>
      </c>
      <c r="C71" s="33" t="s">
        <v>116</v>
      </c>
      <c r="D71" s="38">
        <v>4720</v>
      </c>
    </row>
    <row r="72" spans="1:4" ht="51">
      <c r="A72" s="30">
        <v>61</v>
      </c>
      <c r="B72" s="35" t="s">
        <v>99</v>
      </c>
      <c r="C72" s="33" t="s">
        <v>117</v>
      </c>
      <c r="D72" s="38">
        <v>0.6</v>
      </c>
    </row>
    <row r="73" spans="1:4" ht="25.5">
      <c r="A73" s="30">
        <v>62</v>
      </c>
      <c r="B73" s="35" t="s">
        <v>99</v>
      </c>
      <c r="C73" s="33" t="s">
        <v>118</v>
      </c>
      <c r="D73" s="38">
        <v>98.3</v>
      </c>
    </row>
    <row r="74" spans="1:4" ht="51">
      <c r="A74" s="30">
        <v>63</v>
      </c>
      <c r="B74" s="35" t="s">
        <v>99</v>
      </c>
      <c r="C74" s="33" t="s">
        <v>537</v>
      </c>
      <c r="D74" s="38">
        <v>21</v>
      </c>
    </row>
    <row r="75" spans="1:4" ht="39.75" customHeight="1">
      <c r="A75" s="30">
        <v>64</v>
      </c>
      <c r="B75" s="35" t="s">
        <v>99</v>
      </c>
      <c r="C75" s="33" t="s">
        <v>614</v>
      </c>
      <c r="D75" s="38">
        <v>662.4</v>
      </c>
    </row>
    <row r="76" spans="1:4" ht="18.75" customHeight="1">
      <c r="A76" s="30">
        <v>65</v>
      </c>
      <c r="B76" s="19" t="s">
        <v>119</v>
      </c>
      <c r="C76" s="31" t="s">
        <v>120</v>
      </c>
      <c r="D76" s="32">
        <f>D77+D78</f>
        <v>269787</v>
      </c>
    </row>
    <row r="77" spans="1:4" ht="118.5" customHeight="1">
      <c r="A77" s="30">
        <v>66</v>
      </c>
      <c r="B77" s="35" t="s">
        <v>121</v>
      </c>
      <c r="C77" s="33" t="s">
        <v>615</v>
      </c>
      <c r="D77" s="38">
        <v>154597</v>
      </c>
    </row>
    <row r="78" spans="1:4" ht="45" customHeight="1">
      <c r="A78" s="30">
        <v>67</v>
      </c>
      <c r="B78" s="35" t="s">
        <v>121</v>
      </c>
      <c r="C78" s="33" t="s">
        <v>205</v>
      </c>
      <c r="D78" s="38">
        <v>115190</v>
      </c>
    </row>
    <row r="79" spans="1:4" ht="12.75">
      <c r="A79" s="30">
        <v>68</v>
      </c>
      <c r="B79" s="65" t="s">
        <v>122</v>
      </c>
      <c r="C79" s="65"/>
      <c r="D79" s="32">
        <f>D12+D50</f>
        <v>981024.3300000001</v>
      </c>
    </row>
    <row r="80" ht="12.75"/>
    <row r="81" ht="12.75"/>
    <row r="82" ht="12.75"/>
  </sheetData>
  <sheetProtection/>
  <mergeCells count="7">
    <mergeCell ref="B79:C79"/>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2" tint="-0.4999699890613556"/>
  </sheetPr>
  <dimension ref="A1:I499"/>
  <sheetViews>
    <sheetView tabSelected="1" zoomScalePageLayoutView="0" workbookViewId="0" topLeftCell="A1">
      <selection activeCell="F504" sqref="F504"/>
    </sheetView>
  </sheetViews>
  <sheetFormatPr defaultColWidth="9.00390625" defaultRowHeight="12.75"/>
  <cols>
    <col min="1" max="1" width="4.75390625" style="39" customWidth="1"/>
    <col min="2" max="2" width="54.625" style="42" customWidth="1"/>
    <col min="3" max="3" width="6.75390625" style="42" customWidth="1"/>
    <col min="4" max="4" width="11.375" style="42" customWidth="1"/>
    <col min="5" max="5" width="5.75390625" style="42" customWidth="1"/>
    <col min="6" max="6" width="11.125" style="5" customWidth="1"/>
    <col min="7" max="7" width="0.2421875" style="42" hidden="1" customWidth="1"/>
    <col min="8" max="16384" width="9.125" style="7" customWidth="1"/>
  </cols>
  <sheetData>
    <row r="1" spans="1:7" s="9" customFormat="1" ht="12.75">
      <c r="A1" s="39"/>
      <c r="B1" s="42"/>
      <c r="C1" s="42"/>
      <c r="D1" s="42"/>
      <c r="E1" s="42"/>
      <c r="F1" s="4" t="s">
        <v>13</v>
      </c>
      <c r="G1" s="42"/>
    </row>
    <row r="2" spans="1:7" s="9" customFormat="1" ht="12.75">
      <c r="A2" s="39"/>
      <c r="B2" s="42"/>
      <c r="C2" s="42"/>
      <c r="D2" s="42"/>
      <c r="E2" s="42"/>
      <c r="F2" s="4" t="s">
        <v>84</v>
      </c>
      <c r="G2" s="42"/>
    </row>
    <row r="3" spans="1:7" s="9" customFormat="1" ht="12.75">
      <c r="A3" s="39"/>
      <c r="B3" s="42"/>
      <c r="C3" s="42"/>
      <c r="D3" s="42"/>
      <c r="E3" s="42"/>
      <c r="F3" s="4" t="s">
        <v>18</v>
      </c>
      <c r="G3" s="42"/>
    </row>
    <row r="4" spans="1:7" s="9" customFormat="1" ht="12.75">
      <c r="A4" s="39"/>
      <c r="B4" s="42"/>
      <c r="C4" s="42"/>
      <c r="D4" s="42"/>
      <c r="E4" s="42"/>
      <c r="F4" s="4" t="s">
        <v>19</v>
      </c>
      <c r="G4" s="42"/>
    </row>
    <row r="5" spans="1:7" s="9" customFormat="1" ht="12.75">
      <c r="A5" s="39"/>
      <c r="B5" s="42"/>
      <c r="C5" s="42"/>
      <c r="D5" s="42"/>
      <c r="E5" s="42"/>
      <c r="F5" s="4" t="s">
        <v>18</v>
      </c>
      <c r="G5" s="42"/>
    </row>
    <row r="6" spans="1:7" s="9" customFormat="1" ht="12.75">
      <c r="A6" s="39"/>
      <c r="B6" s="42"/>
      <c r="C6" s="42"/>
      <c r="D6" s="42"/>
      <c r="E6" s="42"/>
      <c r="F6" s="4" t="s">
        <v>599</v>
      </c>
      <c r="G6" s="42"/>
    </row>
    <row r="7" spans="1:7" s="9" customFormat="1" ht="9" customHeight="1">
      <c r="A7" s="39"/>
      <c r="B7" s="42"/>
      <c r="C7" s="42"/>
      <c r="D7" s="42"/>
      <c r="E7" s="42"/>
      <c r="F7" s="4"/>
      <c r="G7" s="42"/>
    </row>
    <row r="8" spans="1:6" s="9" customFormat="1" ht="43.5" customHeight="1">
      <c r="A8" s="72" t="s">
        <v>616</v>
      </c>
      <c r="B8" s="73"/>
      <c r="C8" s="73"/>
      <c r="D8" s="73"/>
      <c r="E8" s="73"/>
      <c r="F8" s="73"/>
    </row>
    <row r="9" spans="2:7" ht="12">
      <c r="B9" s="43"/>
      <c r="C9" s="43"/>
      <c r="D9" s="43"/>
      <c r="E9" s="43"/>
      <c r="F9" s="4"/>
      <c r="G9" s="43"/>
    </row>
    <row r="10" spans="1:7" ht="45">
      <c r="A10" s="56" t="s">
        <v>86</v>
      </c>
      <c r="B10" s="6" t="s">
        <v>339</v>
      </c>
      <c r="C10" s="56" t="s">
        <v>23</v>
      </c>
      <c r="D10" s="56" t="s">
        <v>83</v>
      </c>
      <c r="E10" s="56" t="s">
        <v>85</v>
      </c>
      <c r="F10" s="11" t="s">
        <v>77</v>
      </c>
      <c r="G10" s="56"/>
    </row>
    <row r="11" spans="1:7" ht="12">
      <c r="A11" s="41">
        <v>1</v>
      </c>
      <c r="B11" s="56">
        <v>2</v>
      </c>
      <c r="C11" s="56">
        <v>3</v>
      </c>
      <c r="D11" s="56">
        <v>4</v>
      </c>
      <c r="E11" s="56">
        <v>5</v>
      </c>
      <c r="F11" s="6">
        <v>6</v>
      </c>
      <c r="G11" s="56"/>
    </row>
    <row r="12" spans="1:7" ht="12.75">
      <c r="A12" s="49">
        <v>1</v>
      </c>
      <c r="B12" s="79" t="s">
        <v>5</v>
      </c>
      <c r="C12" s="90" t="s">
        <v>55</v>
      </c>
      <c r="D12" s="90" t="s">
        <v>620</v>
      </c>
      <c r="E12" s="90" t="s">
        <v>20</v>
      </c>
      <c r="F12" s="60">
        <f>G12/1000</f>
        <v>64781.46043</v>
      </c>
      <c r="G12" s="89">
        <v>64781460.43</v>
      </c>
    </row>
    <row r="13" spans="1:7" ht="38.25">
      <c r="A13" s="40">
        <f aca="true" t="shared" si="0" ref="A13:A76">1+A12</f>
        <v>2</v>
      </c>
      <c r="B13" s="91" t="s">
        <v>6</v>
      </c>
      <c r="C13" s="92" t="s">
        <v>56</v>
      </c>
      <c r="D13" s="92" t="s">
        <v>620</v>
      </c>
      <c r="E13" s="92" t="s">
        <v>20</v>
      </c>
      <c r="F13" s="61">
        <f>G13/1000</f>
        <v>1314.705</v>
      </c>
      <c r="G13" s="93">
        <v>1314705</v>
      </c>
    </row>
    <row r="14" spans="1:7" ht="12.75">
      <c r="A14" s="40">
        <f t="shared" si="0"/>
        <v>3</v>
      </c>
      <c r="B14" s="91" t="s">
        <v>207</v>
      </c>
      <c r="C14" s="92" t="s">
        <v>56</v>
      </c>
      <c r="D14" s="92" t="s">
        <v>621</v>
      </c>
      <c r="E14" s="92" t="s">
        <v>20</v>
      </c>
      <c r="F14" s="61">
        <f aca="true" t="shared" si="1" ref="F14:F77">G14/1000</f>
        <v>1314.705</v>
      </c>
      <c r="G14" s="93">
        <v>1314705</v>
      </c>
    </row>
    <row r="15" spans="1:7" ht="12.75">
      <c r="A15" s="40">
        <f t="shared" si="0"/>
        <v>4</v>
      </c>
      <c r="B15" s="91" t="s">
        <v>171</v>
      </c>
      <c r="C15" s="92" t="s">
        <v>56</v>
      </c>
      <c r="D15" s="92" t="s">
        <v>622</v>
      </c>
      <c r="E15" s="92" t="s">
        <v>20</v>
      </c>
      <c r="F15" s="61">
        <f t="shared" si="1"/>
        <v>1314.705</v>
      </c>
      <c r="G15" s="93">
        <v>1314705</v>
      </c>
    </row>
    <row r="16" spans="1:7" ht="25.5">
      <c r="A16" s="40">
        <f t="shared" si="0"/>
        <v>5</v>
      </c>
      <c r="B16" s="91" t="s">
        <v>222</v>
      </c>
      <c r="C16" s="92" t="s">
        <v>56</v>
      </c>
      <c r="D16" s="92" t="s">
        <v>622</v>
      </c>
      <c r="E16" s="92" t="s">
        <v>213</v>
      </c>
      <c r="F16" s="61">
        <f t="shared" si="1"/>
        <v>1314.705</v>
      </c>
      <c r="G16" s="93">
        <v>1314705</v>
      </c>
    </row>
    <row r="17" spans="1:7" ht="38.25">
      <c r="A17" s="40">
        <f t="shared" si="0"/>
        <v>6</v>
      </c>
      <c r="B17" s="91" t="s">
        <v>7</v>
      </c>
      <c r="C17" s="92" t="s">
        <v>57</v>
      </c>
      <c r="D17" s="92" t="s">
        <v>620</v>
      </c>
      <c r="E17" s="92" t="s">
        <v>20</v>
      </c>
      <c r="F17" s="61">
        <f t="shared" si="1"/>
        <v>2450.5</v>
      </c>
      <c r="G17" s="93">
        <v>2450500</v>
      </c>
    </row>
    <row r="18" spans="1:7" ht="12.75">
      <c r="A18" s="40">
        <f t="shared" si="0"/>
        <v>7</v>
      </c>
      <c r="B18" s="91" t="s">
        <v>207</v>
      </c>
      <c r="C18" s="92" t="s">
        <v>57</v>
      </c>
      <c r="D18" s="92" t="s">
        <v>621</v>
      </c>
      <c r="E18" s="92" t="s">
        <v>20</v>
      </c>
      <c r="F18" s="61">
        <f t="shared" si="1"/>
        <v>2450.5</v>
      </c>
      <c r="G18" s="93">
        <v>2450500</v>
      </c>
    </row>
    <row r="19" spans="1:7" ht="25.5">
      <c r="A19" s="40">
        <f t="shared" si="0"/>
        <v>8</v>
      </c>
      <c r="B19" s="91" t="s">
        <v>223</v>
      </c>
      <c r="C19" s="92" t="s">
        <v>57</v>
      </c>
      <c r="D19" s="92" t="s">
        <v>623</v>
      </c>
      <c r="E19" s="92" t="s">
        <v>20</v>
      </c>
      <c r="F19" s="61">
        <f t="shared" si="1"/>
        <v>1179.494</v>
      </c>
      <c r="G19" s="93">
        <v>1179494</v>
      </c>
    </row>
    <row r="20" spans="1:7" ht="25.5">
      <c r="A20" s="40">
        <f t="shared" si="0"/>
        <v>9</v>
      </c>
      <c r="B20" s="91" t="s">
        <v>222</v>
      </c>
      <c r="C20" s="92" t="s">
        <v>57</v>
      </c>
      <c r="D20" s="92" t="s">
        <v>623</v>
      </c>
      <c r="E20" s="92" t="s">
        <v>213</v>
      </c>
      <c r="F20" s="61">
        <f t="shared" si="1"/>
        <v>1175.894</v>
      </c>
      <c r="G20" s="93">
        <v>1175894</v>
      </c>
    </row>
    <row r="21" spans="1:7" ht="25.5">
      <c r="A21" s="40">
        <f t="shared" si="0"/>
        <v>10</v>
      </c>
      <c r="B21" s="91" t="s">
        <v>224</v>
      </c>
      <c r="C21" s="92" t="s">
        <v>57</v>
      </c>
      <c r="D21" s="92" t="s">
        <v>623</v>
      </c>
      <c r="E21" s="92" t="s">
        <v>214</v>
      </c>
      <c r="F21" s="61">
        <f t="shared" si="1"/>
        <v>3.6</v>
      </c>
      <c r="G21" s="93">
        <v>3600</v>
      </c>
    </row>
    <row r="22" spans="1:7" ht="25.5">
      <c r="A22" s="40">
        <f t="shared" si="0"/>
        <v>11</v>
      </c>
      <c r="B22" s="91" t="s">
        <v>336</v>
      </c>
      <c r="C22" s="92" t="s">
        <v>57</v>
      </c>
      <c r="D22" s="92" t="s">
        <v>624</v>
      </c>
      <c r="E22" s="92" t="s">
        <v>20</v>
      </c>
      <c r="F22" s="61">
        <f t="shared" si="1"/>
        <v>1163.006</v>
      </c>
      <c r="G22" s="93">
        <v>1163006</v>
      </c>
    </row>
    <row r="23" spans="1:7" ht="25.5">
      <c r="A23" s="40">
        <f t="shared" si="0"/>
        <v>12</v>
      </c>
      <c r="B23" s="91" t="s">
        <v>222</v>
      </c>
      <c r="C23" s="92" t="s">
        <v>57</v>
      </c>
      <c r="D23" s="92" t="s">
        <v>624</v>
      </c>
      <c r="E23" s="92" t="s">
        <v>213</v>
      </c>
      <c r="F23" s="61">
        <f t="shared" si="1"/>
        <v>1163.006</v>
      </c>
      <c r="G23" s="93">
        <v>1163006</v>
      </c>
    </row>
    <row r="24" spans="1:7" ht="25.5">
      <c r="A24" s="40">
        <f t="shared" si="0"/>
        <v>13</v>
      </c>
      <c r="B24" s="91" t="s">
        <v>462</v>
      </c>
      <c r="C24" s="92" t="s">
        <v>57</v>
      </c>
      <c r="D24" s="92" t="s">
        <v>625</v>
      </c>
      <c r="E24" s="92" t="s">
        <v>20</v>
      </c>
      <c r="F24" s="61">
        <f t="shared" si="1"/>
        <v>108</v>
      </c>
      <c r="G24" s="93">
        <v>108000</v>
      </c>
    </row>
    <row r="25" spans="1:7" ht="25.5">
      <c r="A25" s="40">
        <f t="shared" si="0"/>
        <v>14</v>
      </c>
      <c r="B25" s="91" t="s">
        <v>222</v>
      </c>
      <c r="C25" s="92" t="s">
        <v>57</v>
      </c>
      <c r="D25" s="92" t="s">
        <v>625</v>
      </c>
      <c r="E25" s="92" t="s">
        <v>213</v>
      </c>
      <c r="F25" s="61">
        <f t="shared" si="1"/>
        <v>108</v>
      </c>
      <c r="G25" s="93">
        <v>108000</v>
      </c>
    </row>
    <row r="26" spans="1:7" ht="51">
      <c r="A26" s="40">
        <f t="shared" si="0"/>
        <v>15</v>
      </c>
      <c r="B26" s="91" t="s">
        <v>8</v>
      </c>
      <c r="C26" s="92" t="s">
        <v>58</v>
      </c>
      <c r="D26" s="92" t="s">
        <v>620</v>
      </c>
      <c r="E26" s="92" t="s">
        <v>20</v>
      </c>
      <c r="F26" s="61">
        <f t="shared" si="1"/>
        <v>18593.924</v>
      </c>
      <c r="G26" s="93">
        <v>18593924</v>
      </c>
    </row>
    <row r="27" spans="1:7" ht="12.75">
      <c r="A27" s="40">
        <f t="shared" si="0"/>
        <v>16</v>
      </c>
      <c r="B27" s="91" t="s">
        <v>207</v>
      </c>
      <c r="C27" s="92" t="s">
        <v>58</v>
      </c>
      <c r="D27" s="92" t="s">
        <v>621</v>
      </c>
      <c r="E27" s="92" t="s">
        <v>20</v>
      </c>
      <c r="F27" s="61">
        <f t="shared" si="1"/>
        <v>18593.924</v>
      </c>
      <c r="G27" s="93">
        <v>18593924</v>
      </c>
    </row>
    <row r="28" spans="1:7" ht="25.5">
      <c r="A28" s="40">
        <f t="shared" si="0"/>
        <v>17</v>
      </c>
      <c r="B28" s="91" t="s">
        <v>223</v>
      </c>
      <c r="C28" s="92" t="s">
        <v>58</v>
      </c>
      <c r="D28" s="92" t="s">
        <v>623</v>
      </c>
      <c r="E28" s="92" t="s">
        <v>20</v>
      </c>
      <c r="F28" s="61">
        <f t="shared" si="1"/>
        <v>18593.924</v>
      </c>
      <c r="G28" s="93">
        <v>18593924</v>
      </c>
    </row>
    <row r="29" spans="1:7" ht="27.75" customHeight="1">
      <c r="A29" s="40">
        <f t="shared" si="0"/>
        <v>18</v>
      </c>
      <c r="B29" s="91" t="s">
        <v>222</v>
      </c>
      <c r="C29" s="92" t="s">
        <v>58</v>
      </c>
      <c r="D29" s="92" t="s">
        <v>623</v>
      </c>
      <c r="E29" s="92" t="s">
        <v>213</v>
      </c>
      <c r="F29" s="61">
        <f t="shared" si="1"/>
        <v>18579.289</v>
      </c>
      <c r="G29" s="93">
        <v>18579289</v>
      </c>
    </row>
    <row r="30" spans="1:7" ht="25.5">
      <c r="A30" s="40">
        <f t="shared" si="0"/>
        <v>19</v>
      </c>
      <c r="B30" s="91" t="s">
        <v>224</v>
      </c>
      <c r="C30" s="92" t="s">
        <v>58</v>
      </c>
      <c r="D30" s="92" t="s">
        <v>623</v>
      </c>
      <c r="E30" s="92" t="s">
        <v>214</v>
      </c>
      <c r="F30" s="61">
        <f t="shared" si="1"/>
        <v>14.635</v>
      </c>
      <c r="G30" s="93">
        <v>14635</v>
      </c>
    </row>
    <row r="31" spans="1:7" ht="38.25">
      <c r="A31" s="40">
        <f t="shared" si="0"/>
        <v>20</v>
      </c>
      <c r="B31" s="91" t="s">
        <v>91</v>
      </c>
      <c r="C31" s="92" t="s">
        <v>90</v>
      </c>
      <c r="D31" s="92" t="s">
        <v>620</v>
      </c>
      <c r="E31" s="92" t="s">
        <v>20</v>
      </c>
      <c r="F31" s="61">
        <f t="shared" si="1"/>
        <v>11001.697</v>
      </c>
      <c r="G31" s="93">
        <v>11001697</v>
      </c>
    </row>
    <row r="32" spans="1:7" ht="12.75">
      <c r="A32" s="40">
        <f t="shared" si="0"/>
        <v>21</v>
      </c>
      <c r="B32" s="91" t="s">
        <v>207</v>
      </c>
      <c r="C32" s="92" t="s">
        <v>90</v>
      </c>
      <c r="D32" s="92" t="s">
        <v>621</v>
      </c>
      <c r="E32" s="92" t="s">
        <v>20</v>
      </c>
      <c r="F32" s="61">
        <f t="shared" si="1"/>
        <v>11001.697</v>
      </c>
      <c r="G32" s="93">
        <v>11001697</v>
      </c>
    </row>
    <row r="33" spans="1:7" ht="24.75" customHeight="1">
      <c r="A33" s="40">
        <f t="shared" si="0"/>
        <v>22</v>
      </c>
      <c r="B33" s="91" t="s">
        <v>223</v>
      </c>
      <c r="C33" s="92" t="s">
        <v>90</v>
      </c>
      <c r="D33" s="92" t="s">
        <v>623</v>
      </c>
      <c r="E33" s="92" t="s">
        <v>20</v>
      </c>
      <c r="F33" s="61">
        <f t="shared" si="1"/>
        <v>10180.467</v>
      </c>
      <c r="G33" s="93">
        <v>10180467</v>
      </c>
    </row>
    <row r="34" spans="1:7" ht="25.5">
      <c r="A34" s="40">
        <f t="shared" si="0"/>
        <v>23</v>
      </c>
      <c r="B34" s="91" t="s">
        <v>222</v>
      </c>
      <c r="C34" s="92" t="s">
        <v>90</v>
      </c>
      <c r="D34" s="92" t="s">
        <v>623</v>
      </c>
      <c r="E34" s="92" t="s">
        <v>213</v>
      </c>
      <c r="F34" s="61">
        <f t="shared" si="1"/>
        <v>9101.043</v>
      </c>
      <c r="G34" s="93">
        <v>9101043</v>
      </c>
    </row>
    <row r="35" spans="1:7" ht="25.5">
      <c r="A35" s="40">
        <f t="shared" si="0"/>
        <v>24</v>
      </c>
      <c r="B35" s="91" t="s">
        <v>224</v>
      </c>
      <c r="C35" s="92" t="s">
        <v>90</v>
      </c>
      <c r="D35" s="92" t="s">
        <v>623</v>
      </c>
      <c r="E35" s="92" t="s">
        <v>214</v>
      </c>
      <c r="F35" s="61">
        <f t="shared" si="1"/>
        <v>1076.424</v>
      </c>
      <c r="G35" s="93">
        <v>1076424</v>
      </c>
    </row>
    <row r="36" spans="1:7" ht="12.75">
      <c r="A36" s="40">
        <f t="shared" si="0"/>
        <v>25</v>
      </c>
      <c r="B36" s="91" t="s">
        <v>237</v>
      </c>
      <c r="C36" s="92" t="s">
        <v>90</v>
      </c>
      <c r="D36" s="92" t="s">
        <v>623</v>
      </c>
      <c r="E36" s="92" t="s">
        <v>216</v>
      </c>
      <c r="F36" s="61">
        <f t="shared" si="1"/>
        <v>3</v>
      </c>
      <c r="G36" s="93">
        <v>3000</v>
      </c>
    </row>
    <row r="37" spans="1:7" ht="25.5">
      <c r="A37" s="40">
        <f t="shared" si="0"/>
        <v>26</v>
      </c>
      <c r="B37" s="91" t="s">
        <v>337</v>
      </c>
      <c r="C37" s="92" t="s">
        <v>90</v>
      </c>
      <c r="D37" s="92" t="s">
        <v>626</v>
      </c>
      <c r="E37" s="92" t="s">
        <v>20</v>
      </c>
      <c r="F37" s="61">
        <f t="shared" si="1"/>
        <v>821.23</v>
      </c>
      <c r="G37" s="93">
        <v>821230</v>
      </c>
    </row>
    <row r="38" spans="1:7" ht="25.5">
      <c r="A38" s="40">
        <f t="shared" si="0"/>
        <v>27</v>
      </c>
      <c r="B38" s="91" t="s">
        <v>222</v>
      </c>
      <c r="C38" s="92" t="s">
        <v>90</v>
      </c>
      <c r="D38" s="92" t="s">
        <v>626</v>
      </c>
      <c r="E38" s="92" t="s">
        <v>213</v>
      </c>
      <c r="F38" s="61">
        <f t="shared" si="1"/>
        <v>821.23</v>
      </c>
      <c r="G38" s="93">
        <v>821230</v>
      </c>
    </row>
    <row r="39" spans="1:7" ht="12.75">
      <c r="A39" s="40">
        <f t="shared" si="0"/>
        <v>28</v>
      </c>
      <c r="B39" s="91" t="s">
        <v>9</v>
      </c>
      <c r="C39" s="92" t="s">
        <v>172</v>
      </c>
      <c r="D39" s="92" t="s">
        <v>620</v>
      </c>
      <c r="E39" s="92" t="s">
        <v>20</v>
      </c>
      <c r="F39" s="61">
        <f t="shared" si="1"/>
        <v>1000</v>
      </c>
      <c r="G39" s="93">
        <v>1000000</v>
      </c>
    </row>
    <row r="40" spans="1:7" ht="12.75">
      <c r="A40" s="40">
        <f t="shared" si="0"/>
        <v>29</v>
      </c>
      <c r="B40" s="91" t="s">
        <v>207</v>
      </c>
      <c r="C40" s="92" t="s">
        <v>172</v>
      </c>
      <c r="D40" s="92" t="s">
        <v>621</v>
      </c>
      <c r="E40" s="92" t="s">
        <v>20</v>
      </c>
      <c r="F40" s="61">
        <f t="shared" si="1"/>
        <v>1000</v>
      </c>
      <c r="G40" s="93">
        <v>1000000</v>
      </c>
    </row>
    <row r="41" spans="1:7" ht="12.75">
      <c r="A41" s="40">
        <f t="shared" si="0"/>
        <v>30</v>
      </c>
      <c r="B41" s="91" t="s">
        <v>173</v>
      </c>
      <c r="C41" s="92" t="s">
        <v>172</v>
      </c>
      <c r="D41" s="92" t="s">
        <v>627</v>
      </c>
      <c r="E41" s="92" t="s">
        <v>20</v>
      </c>
      <c r="F41" s="61">
        <f t="shared" si="1"/>
        <v>1000</v>
      </c>
      <c r="G41" s="93">
        <v>1000000</v>
      </c>
    </row>
    <row r="42" spans="1:7" ht="12.75">
      <c r="A42" s="40">
        <f t="shared" si="0"/>
        <v>31</v>
      </c>
      <c r="B42" s="91" t="s">
        <v>225</v>
      </c>
      <c r="C42" s="92" t="s">
        <v>172</v>
      </c>
      <c r="D42" s="92" t="s">
        <v>627</v>
      </c>
      <c r="E42" s="92" t="s">
        <v>208</v>
      </c>
      <c r="F42" s="61">
        <f t="shared" si="1"/>
        <v>1000</v>
      </c>
      <c r="G42" s="93">
        <v>1000000</v>
      </c>
    </row>
    <row r="43" spans="1:7" ht="12.75">
      <c r="A43" s="40">
        <f t="shared" si="0"/>
        <v>32</v>
      </c>
      <c r="B43" s="91" t="s">
        <v>10</v>
      </c>
      <c r="C43" s="92" t="s">
        <v>174</v>
      </c>
      <c r="D43" s="92" t="s">
        <v>620</v>
      </c>
      <c r="E43" s="92" t="s">
        <v>20</v>
      </c>
      <c r="F43" s="61">
        <f t="shared" si="1"/>
        <v>30420.63443</v>
      </c>
      <c r="G43" s="93">
        <v>30420634.43</v>
      </c>
    </row>
    <row r="44" spans="1:7" ht="51">
      <c r="A44" s="40">
        <f t="shared" si="0"/>
        <v>33</v>
      </c>
      <c r="B44" s="91" t="s">
        <v>491</v>
      </c>
      <c r="C44" s="92" t="s">
        <v>174</v>
      </c>
      <c r="D44" s="92" t="s">
        <v>628</v>
      </c>
      <c r="E44" s="92" t="s">
        <v>20</v>
      </c>
      <c r="F44" s="61">
        <f t="shared" si="1"/>
        <v>18746.126</v>
      </c>
      <c r="G44" s="93">
        <v>18746126</v>
      </c>
    </row>
    <row r="45" spans="1:7" ht="38.25">
      <c r="A45" s="40">
        <f t="shared" si="0"/>
        <v>34</v>
      </c>
      <c r="B45" s="91" t="s">
        <v>463</v>
      </c>
      <c r="C45" s="92" t="s">
        <v>174</v>
      </c>
      <c r="D45" s="92" t="s">
        <v>629</v>
      </c>
      <c r="E45" s="92" t="s">
        <v>20</v>
      </c>
      <c r="F45" s="61">
        <f t="shared" si="1"/>
        <v>423</v>
      </c>
      <c r="G45" s="93">
        <v>423000</v>
      </c>
    </row>
    <row r="46" spans="1:7" ht="25.5">
      <c r="A46" s="40">
        <f t="shared" si="0"/>
        <v>35</v>
      </c>
      <c r="B46" s="91" t="s">
        <v>224</v>
      </c>
      <c r="C46" s="92" t="s">
        <v>174</v>
      </c>
      <c r="D46" s="92" t="s">
        <v>629</v>
      </c>
      <c r="E46" s="92" t="s">
        <v>214</v>
      </c>
      <c r="F46" s="61">
        <f t="shared" si="1"/>
        <v>423</v>
      </c>
      <c r="G46" s="93">
        <v>423000</v>
      </c>
    </row>
    <row r="47" spans="1:7" ht="51">
      <c r="A47" s="40">
        <f t="shared" si="0"/>
        <v>36</v>
      </c>
      <c r="B47" s="91" t="s">
        <v>226</v>
      </c>
      <c r="C47" s="92" t="s">
        <v>174</v>
      </c>
      <c r="D47" s="92" t="s">
        <v>630</v>
      </c>
      <c r="E47" s="92" t="s">
        <v>20</v>
      </c>
      <c r="F47" s="61">
        <f t="shared" si="1"/>
        <v>50</v>
      </c>
      <c r="G47" s="93">
        <v>50000</v>
      </c>
    </row>
    <row r="48" spans="1:7" ht="25.5">
      <c r="A48" s="40">
        <f t="shared" si="0"/>
        <v>37</v>
      </c>
      <c r="B48" s="91" t="s">
        <v>224</v>
      </c>
      <c r="C48" s="92" t="s">
        <v>174</v>
      </c>
      <c r="D48" s="92" t="s">
        <v>630</v>
      </c>
      <c r="E48" s="92" t="s">
        <v>214</v>
      </c>
      <c r="F48" s="61">
        <f t="shared" si="1"/>
        <v>50</v>
      </c>
      <c r="G48" s="93">
        <v>50000</v>
      </c>
    </row>
    <row r="49" spans="1:7" ht="25.5">
      <c r="A49" s="40">
        <f t="shared" si="0"/>
        <v>38</v>
      </c>
      <c r="B49" s="91" t="s">
        <v>227</v>
      </c>
      <c r="C49" s="92" t="s">
        <v>174</v>
      </c>
      <c r="D49" s="92" t="s">
        <v>631</v>
      </c>
      <c r="E49" s="92" t="s">
        <v>20</v>
      </c>
      <c r="F49" s="61">
        <f t="shared" si="1"/>
        <v>320</v>
      </c>
      <c r="G49" s="93">
        <v>320000</v>
      </c>
    </row>
    <row r="50" spans="1:7" ht="25.5">
      <c r="A50" s="40">
        <f t="shared" si="0"/>
        <v>39</v>
      </c>
      <c r="B50" s="91" t="s">
        <v>222</v>
      </c>
      <c r="C50" s="92" t="s">
        <v>174</v>
      </c>
      <c r="D50" s="92" t="s">
        <v>631</v>
      </c>
      <c r="E50" s="92" t="s">
        <v>213</v>
      </c>
      <c r="F50" s="61">
        <f t="shared" si="1"/>
        <v>210</v>
      </c>
      <c r="G50" s="93">
        <v>210000</v>
      </c>
    </row>
    <row r="51" spans="1:7" ht="25.5">
      <c r="A51" s="40">
        <f t="shared" si="0"/>
        <v>40</v>
      </c>
      <c r="B51" s="91" t="s">
        <v>224</v>
      </c>
      <c r="C51" s="92" t="s">
        <v>174</v>
      </c>
      <c r="D51" s="92" t="s">
        <v>631</v>
      </c>
      <c r="E51" s="92" t="s">
        <v>214</v>
      </c>
      <c r="F51" s="61">
        <f t="shared" si="1"/>
        <v>110</v>
      </c>
      <c r="G51" s="93">
        <v>110000</v>
      </c>
    </row>
    <row r="52" spans="1:7" ht="38.25">
      <c r="A52" s="40">
        <f t="shared" si="0"/>
        <v>41</v>
      </c>
      <c r="B52" s="91" t="s">
        <v>228</v>
      </c>
      <c r="C52" s="92" t="s">
        <v>174</v>
      </c>
      <c r="D52" s="92" t="s">
        <v>632</v>
      </c>
      <c r="E52" s="92" t="s">
        <v>20</v>
      </c>
      <c r="F52" s="61">
        <f t="shared" si="1"/>
        <v>150</v>
      </c>
      <c r="G52" s="93">
        <v>150000</v>
      </c>
    </row>
    <row r="53" spans="1:7" ht="25.5">
      <c r="A53" s="40">
        <f t="shared" si="0"/>
        <v>42</v>
      </c>
      <c r="B53" s="91" t="s">
        <v>224</v>
      </c>
      <c r="C53" s="92" t="s">
        <v>174</v>
      </c>
      <c r="D53" s="92" t="s">
        <v>632</v>
      </c>
      <c r="E53" s="92" t="s">
        <v>214</v>
      </c>
      <c r="F53" s="61">
        <f t="shared" si="1"/>
        <v>150</v>
      </c>
      <c r="G53" s="93">
        <v>150000</v>
      </c>
    </row>
    <row r="54" spans="1:7" ht="38.25">
      <c r="A54" s="40">
        <f t="shared" si="0"/>
        <v>43</v>
      </c>
      <c r="B54" s="91" t="s">
        <v>229</v>
      </c>
      <c r="C54" s="92" t="s">
        <v>174</v>
      </c>
      <c r="D54" s="92" t="s">
        <v>633</v>
      </c>
      <c r="E54" s="92" t="s">
        <v>20</v>
      </c>
      <c r="F54" s="61">
        <f t="shared" si="1"/>
        <v>270</v>
      </c>
      <c r="G54" s="93">
        <v>270000</v>
      </c>
    </row>
    <row r="55" spans="1:7" ht="25.5">
      <c r="A55" s="40">
        <f t="shared" si="0"/>
        <v>44</v>
      </c>
      <c r="B55" s="91" t="s">
        <v>224</v>
      </c>
      <c r="C55" s="92" t="s">
        <v>174</v>
      </c>
      <c r="D55" s="92" t="s">
        <v>633</v>
      </c>
      <c r="E55" s="92" t="s">
        <v>214</v>
      </c>
      <c r="F55" s="61">
        <f t="shared" si="1"/>
        <v>166</v>
      </c>
      <c r="G55" s="93">
        <v>166000</v>
      </c>
    </row>
    <row r="56" spans="1:7" ht="12.75">
      <c r="A56" s="40">
        <f t="shared" si="0"/>
        <v>45</v>
      </c>
      <c r="B56" s="91" t="s">
        <v>634</v>
      </c>
      <c r="C56" s="92" t="s">
        <v>174</v>
      </c>
      <c r="D56" s="92" t="s">
        <v>633</v>
      </c>
      <c r="E56" s="92" t="s">
        <v>635</v>
      </c>
      <c r="F56" s="61">
        <f t="shared" si="1"/>
        <v>104</v>
      </c>
      <c r="G56" s="93">
        <v>104000</v>
      </c>
    </row>
    <row r="57" spans="1:7" ht="76.5">
      <c r="A57" s="40">
        <f t="shared" si="0"/>
        <v>46</v>
      </c>
      <c r="B57" s="91" t="s">
        <v>230</v>
      </c>
      <c r="C57" s="92" t="s">
        <v>174</v>
      </c>
      <c r="D57" s="92" t="s">
        <v>636</v>
      </c>
      <c r="E57" s="92" t="s">
        <v>20</v>
      </c>
      <c r="F57" s="61">
        <f t="shared" si="1"/>
        <v>200</v>
      </c>
      <c r="G57" s="93">
        <v>200000</v>
      </c>
    </row>
    <row r="58" spans="1:7" ht="25.5">
      <c r="A58" s="40">
        <f t="shared" si="0"/>
        <v>47</v>
      </c>
      <c r="B58" s="91" t="s">
        <v>224</v>
      </c>
      <c r="C58" s="92" t="s">
        <v>174</v>
      </c>
      <c r="D58" s="92" t="s">
        <v>636</v>
      </c>
      <c r="E58" s="92" t="s">
        <v>214</v>
      </c>
      <c r="F58" s="61">
        <f t="shared" si="1"/>
        <v>200</v>
      </c>
      <c r="G58" s="93">
        <v>200000</v>
      </c>
    </row>
    <row r="59" spans="1:7" ht="51">
      <c r="A59" s="40">
        <f t="shared" si="0"/>
        <v>48</v>
      </c>
      <c r="B59" s="91" t="s">
        <v>231</v>
      </c>
      <c r="C59" s="92" t="s">
        <v>174</v>
      </c>
      <c r="D59" s="92" t="s">
        <v>637</v>
      </c>
      <c r="E59" s="92" t="s">
        <v>20</v>
      </c>
      <c r="F59" s="61">
        <f t="shared" si="1"/>
        <v>50</v>
      </c>
      <c r="G59" s="93">
        <v>50000</v>
      </c>
    </row>
    <row r="60" spans="1:7" ht="25.5">
      <c r="A60" s="40">
        <f t="shared" si="0"/>
        <v>49</v>
      </c>
      <c r="B60" s="91" t="s">
        <v>224</v>
      </c>
      <c r="C60" s="92" t="s">
        <v>174</v>
      </c>
      <c r="D60" s="92" t="s">
        <v>637</v>
      </c>
      <c r="E60" s="92" t="s">
        <v>214</v>
      </c>
      <c r="F60" s="61">
        <f t="shared" si="1"/>
        <v>50</v>
      </c>
      <c r="G60" s="93">
        <v>50000</v>
      </c>
    </row>
    <row r="61" spans="1:7" ht="25.5">
      <c r="A61" s="40">
        <f t="shared" si="0"/>
        <v>50</v>
      </c>
      <c r="B61" s="91" t="s">
        <v>232</v>
      </c>
      <c r="C61" s="92" t="s">
        <v>174</v>
      </c>
      <c r="D61" s="92" t="s">
        <v>638</v>
      </c>
      <c r="E61" s="92" t="s">
        <v>20</v>
      </c>
      <c r="F61" s="61">
        <f t="shared" si="1"/>
        <v>73.626</v>
      </c>
      <c r="G61" s="93">
        <v>73626</v>
      </c>
    </row>
    <row r="62" spans="1:7" ht="25.5">
      <c r="A62" s="40">
        <f t="shared" si="0"/>
        <v>51</v>
      </c>
      <c r="B62" s="91" t="s">
        <v>224</v>
      </c>
      <c r="C62" s="92" t="s">
        <v>174</v>
      </c>
      <c r="D62" s="92" t="s">
        <v>638</v>
      </c>
      <c r="E62" s="92" t="s">
        <v>214</v>
      </c>
      <c r="F62" s="61">
        <f t="shared" si="1"/>
        <v>73.626</v>
      </c>
      <c r="G62" s="93">
        <v>73626</v>
      </c>
    </row>
    <row r="63" spans="1:7" ht="25.5">
      <c r="A63" s="40">
        <f t="shared" si="0"/>
        <v>52</v>
      </c>
      <c r="B63" s="91" t="s">
        <v>233</v>
      </c>
      <c r="C63" s="92" t="s">
        <v>174</v>
      </c>
      <c r="D63" s="92" t="s">
        <v>639</v>
      </c>
      <c r="E63" s="92" t="s">
        <v>20</v>
      </c>
      <c r="F63" s="61">
        <f t="shared" si="1"/>
        <v>50</v>
      </c>
      <c r="G63" s="93">
        <v>50000</v>
      </c>
    </row>
    <row r="64" spans="1:7" ht="12.75">
      <c r="A64" s="40">
        <f t="shared" si="0"/>
        <v>53</v>
      </c>
      <c r="B64" s="91" t="s">
        <v>237</v>
      </c>
      <c r="C64" s="92" t="s">
        <v>174</v>
      </c>
      <c r="D64" s="92" t="s">
        <v>639</v>
      </c>
      <c r="E64" s="92" t="s">
        <v>216</v>
      </c>
      <c r="F64" s="61">
        <f t="shared" si="1"/>
        <v>50</v>
      </c>
      <c r="G64" s="93">
        <v>50000</v>
      </c>
    </row>
    <row r="65" spans="1:7" ht="38.25">
      <c r="A65" s="40">
        <f t="shared" si="0"/>
        <v>54</v>
      </c>
      <c r="B65" s="91" t="s">
        <v>640</v>
      </c>
      <c r="C65" s="92" t="s">
        <v>174</v>
      </c>
      <c r="D65" s="92" t="s">
        <v>641</v>
      </c>
      <c r="E65" s="92" t="s">
        <v>20</v>
      </c>
      <c r="F65" s="61">
        <f t="shared" si="1"/>
        <v>20</v>
      </c>
      <c r="G65" s="93">
        <v>20000</v>
      </c>
    </row>
    <row r="66" spans="1:7" ht="25.5">
      <c r="A66" s="40">
        <f t="shared" si="0"/>
        <v>55</v>
      </c>
      <c r="B66" s="91" t="s">
        <v>224</v>
      </c>
      <c r="C66" s="92" t="s">
        <v>174</v>
      </c>
      <c r="D66" s="92" t="s">
        <v>641</v>
      </c>
      <c r="E66" s="92" t="s">
        <v>214</v>
      </c>
      <c r="F66" s="61">
        <f t="shared" si="1"/>
        <v>20</v>
      </c>
      <c r="G66" s="93">
        <v>20000</v>
      </c>
    </row>
    <row r="67" spans="1:7" ht="76.5">
      <c r="A67" s="40">
        <f t="shared" si="0"/>
        <v>56</v>
      </c>
      <c r="B67" s="91" t="s">
        <v>642</v>
      </c>
      <c r="C67" s="92" t="s">
        <v>174</v>
      </c>
      <c r="D67" s="92" t="s">
        <v>643</v>
      </c>
      <c r="E67" s="92" t="s">
        <v>20</v>
      </c>
      <c r="F67" s="61">
        <f t="shared" si="1"/>
        <v>30</v>
      </c>
      <c r="G67" s="93">
        <v>30000</v>
      </c>
    </row>
    <row r="68" spans="1:7" ht="25.5">
      <c r="A68" s="40">
        <f t="shared" si="0"/>
        <v>57</v>
      </c>
      <c r="B68" s="91" t="s">
        <v>224</v>
      </c>
      <c r="C68" s="92" t="s">
        <v>174</v>
      </c>
      <c r="D68" s="92" t="s">
        <v>643</v>
      </c>
      <c r="E68" s="92" t="s">
        <v>214</v>
      </c>
      <c r="F68" s="61">
        <f t="shared" si="1"/>
        <v>30</v>
      </c>
      <c r="G68" s="93">
        <v>30000</v>
      </c>
    </row>
    <row r="69" spans="1:7" ht="25.5">
      <c r="A69" s="40">
        <f t="shared" si="0"/>
        <v>58</v>
      </c>
      <c r="B69" s="91" t="s">
        <v>234</v>
      </c>
      <c r="C69" s="92" t="s">
        <v>174</v>
      </c>
      <c r="D69" s="92" t="s">
        <v>644</v>
      </c>
      <c r="E69" s="92" t="s">
        <v>20</v>
      </c>
      <c r="F69" s="61">
        <f t="shared" si="1"/>
        <v>500</v>
      </c>
      <c r="G69" s="93">
        <v>500000</v>
      </c>
    </row>
    <row r="70" spans="1:7" ht="25.5">
      <c r="A70" s="40">
        <f t="shared" si="0"/>
        <v>59</v>
      </c>
      <c r="B70" s="91" t="s">
        <v>224</v>
      </c>
      <c r="C70" s="92" t="s">
        <v>174</v>
      </c>
      <c r="D70" s="92" t="s">
        <v>644</v>
      </c>
      <c r="E70" s="92" t="s">
        <v>214</v>
      </c>
      <c r="F70" s="61">
        <f t="shared" si="1"/>
        <v>500</v>
      </c>
      <c r="G70" s="93">
        <v>500000</v>
      </c>
    </row>
    <row r="71" spans="1:7" ht="63.75">
      <c r="A71" s="40">
        <f t="shared" si="0"/>
        <v>60</v>
      </c>
      <c r="B71" s="91" t="s">
        <v>464</v>
      </c>
      <c r="C71" s="92" t="s">
        <v>174</v>
      </c>
      <c r="D71" s="92" t="s">
        <v>645</v>
      </c>
      <c r="E71" s="92" t="s">
        <v>20</v>
      </c>
      <c r="F71" s="61">
        <f t="shared" si="1"/>
        <v>750</v>
      </c>
      <c r="G71" s="93">
        <v>750000</v>
      </c>
    </row>
    <row r="72" spans="1:7" ht="51">
      <c r="A72" s="40">
        <f t="shared" si="0"/>
        <v>61</v>
      </c>
      <c r="B72" s="91" t="s">
        <v>692</v>
      </c>
      <c r="C72" s="92" t="s">
        <v>174</v>
      </c>
      <c r="D72" s="92" t="s">
        <v>645</v>
      </c>
      <c r="E72" s="92" t="s">
        <v>210</v>
      </c>
      <c r="F72" s="61">
        <f t="shared" si="1"/>
        <v>750</v>
      </c>
      <c r="G72" s="93">
        <v>750000</v>
      </c>
    </row>
    <row r="73" spans="1:7" ht="76.5">
      <c r="A73" s="40">
        <f t="shared" si="0"/>
        <v>62</v>
      </c>
      <c r="B73" s="91" t="s">
        <v>646</v>
      </c>
      <c r="C73" s="92" t="s">
        <v>174</v>
      </c>
      <c r="D73" s="92" t="s">
        <v>647</v>
      </c>
      <c r="E73" s="92" t="s">
        <v>20</v>
      </c>
      <c r="F73" s="61">
        <f t="shared" si="1"/>
        <v>250</v>
      </c>
      <c r="G73" s="93">
        <v>250000</v>
      </c>
    </row>
    <row r="74" spans="1:7" ht="25.5">
      <c r="A74" s="40">
        <f t="shared" si="0"/>
        <v>63</v>
      </c>
      <c r="B74" s="91" t="s">
        <v>224</v>
      </c>
      <c r="C74" s="92" t="s">
        <v>174</v>
      </c>
      <c r="D74" s="92" t="s">
        <v>647</v>
      </c>
      <c r="E74" s="92" t="s">
        <v>214</v>
      </c>
      <c r="F74" s="61">
        <f t="shared" si="1"/>
        <v>250</v>
      </c>
      <c r="G74" s="93">
        <v>250000</v>
      </c>
    </row>
    <row r="75" spans="1:7" ht="38.25">
      <c r="A75" s="40">
        <f t="shared" si="0"/>
        <v>64</v>
      </c>
      <c r="B75" s="91" t="s">
        <v>235</v>
      </c>
      <c r="C75" s="92" t="s">
        <v>174</v>
      </c>
      <c r="D75" s="92" t="s">
        <v>648</v>
      </c>
      <c r="E75" s="92" t="s">
        <v>20</v>
      </c>
      <c r="F75" s="61">
        <f t="shared" si="1"/>
        <v>13643</v>
      </c>
      <c r="G75" s="93">
        <v>13643000</v>
      </c>
    </row>
    <row r="76" spans="1:7" ht="25.5">
      <c r="A76" s="40">
        <f t="shared" si="0"/>
        <v>65</v>
      </c>
      <c r="B76" s="91" t="s">
        <v>236</v>
      </c>
      <c r="C76" s="92" t="s">
        <v>174</v>
      </c>
      <c r="D76" s="92" t="s">
        <v>648</v>
      </c>
      <c r="E76" s="92" t="s">
        <v>215</v>
      </c>
      <c r="F76" s="61">
        <f t="shared" si="1"/>
        <v>7218.1</v>
      </c>
      <c r="G76" s="93">
        <v>7218100</v>
      </c>
    </row>
    <row r="77" spans="1:7" ht="25.5">
      <c r="A77" s="40">
        <f aca="true" t="shared" si="2" ref="A77:A140">1+A76</f>
        <v>66</v>
      </c>
      <c r="B77" s="91" t="s">
        <v>224</v>
      </c>
      <c r="C77" s="92" t="s">
        <v>174</v>
      </c>
      <c r="D77" s="92" t="s">
        <v>648</v>
      </c>
      <c r="E77" s="92" t="s">
        <v>214</v>
      </c>
      <c r="F77" s="61">
        <f t="shared" si="1"/>
        <v>6011.25</v>
      </c>
      <c r="G77" s="93">
        <v>6011250</v>
      </c>
    </row>
    <row r="78" spans="1:7" ht="12.75">
      <c r="A78" s="40">
        <f t="shared" si="2"/>
        <v>67</v>
      </c>
      <c r="B78" s="91" t="s">
        <v>237</v>
      </c>
      <c r="C78" s="92" t="s">
        <v>174</v>
      </c>
      <c r="D78" s="92" t="s">
        <v>648</v>
      </c>
      <c r="E78" s="92" t="s">
        <v>216</v>
      </c>
      <c r="F78" s="61">
        <f aca="true" t="shared" si="3" ref="F78:F141">G78/1000</f>
        <v>413.65</v>
      </c>
      <c r="G78" s="93">
        <v>413650</v>
      </c>
    </row>
    <row r="79" spans="1:7" ht="38.25">
      <c r="A79" s="40">
        <f t="shared" si="2"/>
        <v>68</v>
      </c>
      <c r="B79" s="91" t="s">
        <v>238</v>
      </c>
      <c r="C79" s="92" t="s">
        <v>174</v>
      </c>
      <c r="D79" s="92" t="s">
        <v>649</v>
      </c>
      <c r="E79" s="92" t="s">
        <v>20</v>
      </c>
      <c r="F79" s="61">
        <f t="shared" si="3"/>
        <v>1177.5</v>
      </c>
      <c r="G79" s="93">
        <v>1177500</v>
      </c>
    </row>
    <row r="80" spans="1:7" ht="25.5">
      <c r="A80" s="40">
        <f t="shared" si="2"/>
        <v>69</v>
      </c>
      <c r="B80" s="91" t="s">
        <v>236</v>
      </c>
      <c r="C80" s="92" t="s">
        <v>174</v>
      </c>
      <c r="D80" s="92" t="s">
        <v>649</v>
      </c>
      <c r="E80" s="92" t="s">
        <v>215</v>
      </c>
      <c r="F80" s="61">
        <f t="shared" si="3"/>
        <v>1157.53</v>
      </c>
      <c r="G80" s="93">
        <v>1157530</v>
      </c>
    </row>
    <row r="81" spans="1:7" ht="25.5">
      <c r="A81" s="40">
        <f t="shared" si="2"/>
        <v>70</v>
      </c>
      <c r="B81" s="91" t="s">
        <v>224</v>
      </c>
      <c r="C81" s="92" t="s">
        <v>174</v>
      </c>
      <c r="D81" s="92" t="s">
        <v>649</v>
      </c>
      <c r="E81" s="92" t="s">
        <v>214</v>
      </c>
      <c r="F81" s="61">
        <f t="shared" si="3"/>
        <v>19.97</v>
      </c>
      <c r="G81" s="93">
        <v>19970</v>
      </c>
    </row>
    <row r="82" spans="1:7" ht="63.75">
      <c r="A82" s="40">
        <f t="shared" si="2"/>
        <v>71</v>
      </c>
      <c r="B82" s="91" t="s">
        <v>856</v>
      </c>
      <c r="C82" s="92" t="s">
        <v>174</v>
      </c>
      <c r="D82" s="92" t="s">
        <v>650</v>
      </c>
      <c r="E82" s="92" t="s">
        <v>20</v>
      </c>
      <c r="F82" s="61">
        <f t="shared" si="3"/>
        <v>500</v>
      </c>
      <c r="G82" s="93">
        <v>500000</v>
      </c>
    </row>
    <row r="83" spans="1:7" ht="25.5">
      <c r="A83" s="40">
        <f t="shared" si="2"/>
        <v>72</v>
      </c>
      <c r="B83" s="91" t="s">
        <v>224</v>
      </c>
      <c r="C83" s="92" t="s">
        <v>174</v>
      </c>
      <c r="D83" s="92" t="s">
        <v>650</v>
      </c>
      <c r="E83" s="92" t="s">
        <v>214</v>
      </c>
      <c r="F83" s="61">
        <f t="shared" si="3"/>
        <v>500</v>
      </c>
      <c r="G83" s="93">
        <v>500000</v>
      </c>
    </row>
    <row r="84" spans="1:7" ht="63.75">
      <c r="A84" s="40">
        <f t="shared" si="2"/>
        <v>73</v>
      </c>
      <c r="B84" s="91" t="s">
        <v>465</v>
      </c>
      <c r="C84" s="92" t="s">
        <v>174</v>
      </c>
      <c r="D84" s="92" t="s">
        <v>651</v>
      </c>
      <c r="E84" s="92" t="s">
        <v>20</v>
      </c>
      <c r="F84" s="61">
        <f t="shared" si="3"/>
        <v>289</v>
      </c>
      <c r="G84" s="93">
        <v>289000</v>
      </c>
    </row>
    <row r="85" spans="1:7" ht="25.5">
      <c r="A85" s="40">
        <f t="shared" si="2"/>
        <v>74</v>
      </c>
      <c r="B85" s="91" t="s">
        <v>224</v>
      </c>
      <c r="C85" s="92" t="s">
        <v>174</v>
      </c>
      <c r="D85" s="92" t="s">
        <v>651</v>
      </c>
      <c r="E85" s="92" t="s">
        <v>214</v>
      </c>
      <c r="F85" s="61">
        <f t="shared" si="3"/>
        <v>289</v>
      </c>
      <c r="G85" s="93">
        <v>289000</v>
      </c>
    </row>
    <row r="86" spans="1:7" ht="51">
      <c r="A86" s="40">
        <f t="shared" si="2"/>
        <v>75</v>
      </c>
      <c r="B86" s="91" t="s">
        <v>502</v>
      </c>
      <c r="C86" s="92" t="s">
        <v>174</v>
      </c>
      <c r="D86" s="92" t="s">
        <v>652</v>
      </c>
      <c r="E86" s="92" t="s">
        <v>20</v>
      </c>
      <c r="F86" s="61">
        <f t="shared" si="3"/>
        <v>11250.41343</v>
      </c>
      <c r="G86" s="93">
        <v>11250413.43</v>
      </c>
    </row>
    <row r="87" spans="1:7" ht="38.25">
      <c r="A87" s="40">
        <f t="shared" si="2"/>
        <v>76</v>
      </c>
      <c r="B87" s="91" t="s">
        <v>239</v>
      </c>
      <c r="C87" s="92" t="s">
        <v>174</v>
      </c>
      <c r="D87" s="92" t="s">
        <v>653</v>
      </c>
      <c r="E87" s="92" t="s">
        <v>20</v>
      </c>
      <c r="F87" s="61">
        <f t="shared" si="3"/>
        <v>1500</v>
      </c>
      <c r="G87" s="93">
        <v>1500000</v>
      </c>
    </row>
    <row r="88" spans="1:7" ht="12.75">
      <c r="A88" s="40">
        <f t="shared" si="2"/>
        <v>77</v>
      </c>
      <c r="B88" s="91" t="s">
        <v>240</v>
      </c>
      <c r="C88" s="92" t="s">
        <v>174</v>
      </c>
      <c r="D88" s="92" t="s">
        <v>653</v>
      </c>
      <c r="E88" s="92" t="s">
        <v>217</v>
      </c>
      <c r="F88" s="61">
        <f t="shared" si="3"/>
        <v>1500</v>
      </c>
      <c r="G88" s="93">
        <v>1500000</v>
      </c>
    </row>
    <row r="89" spans="1:7" ht="38.25">
      <c r="A89" s="40">
        <f t="shared" si="2"/>
        <v>78</v>
      </c>
      <c r="B89" s="91" t="s">
        <v>241</v>
      </c>
      <c r="C89" s="92" t="s">
        <v>174</v>
      </c>
      <c r="D89" s="92" t="s">
        <v>654</v>
      </c>
      <c r="E89" s="92" t="s">
        <v>20</v>
      </c>
      <c r="F89" s="61">
        <f t="shared" si="3"/>
        <v>50</v>
      </c>
      <c r="G89" s="93">
        <v>50000</v>
      </c>
    </row>
    <row r="90" spans="1:7" ht="25.5">
      <c r="A90" s="40">
        <f t="shared" si="2"/>
        <v>79</v>
      </c>
      <c r="B90" s="91" t="s">
        <v>224</v>
      </c>
      <c r="C90" s="92" t="s">
        <v>174</v>
      </c>
      <c r="D90" s="92" t="s">
        <v>654</v>
      </c>
      <c r="E90" s="92" t="s">
        <v>214</v>
      </c>
      <c r="F90" s="61">
        <f t="shared" si="3"/>
        <v>50</v>
      </c>
      <c r="G90" s="93">
        <v>50000</v>
      </c>
    </row>
    <row r="91" spans="1:7" ht="25.5">
      <c r="A91" s="40">
        <f t="shared" si="2"/>
        <v>80</v>
      </c>
      <c r="B91" s="91" t="s">
        <v>242</v>
      </c>
      <c r="C91" s="92" t="s">
        <v>174</v>
      </c>
      <c r="D91" s="92" t="s">
        <v>655</v>
      </c>
      <c r="E91" s="92" t="s">
        <v>20</v>
      </c>
      <c r="F91" s="61">
        <f t="shared" si="3"/>
        <v>1247.884</v>
      </c>
      <c r="G91" s="93">
        <v>1247884</v>
      </c>
    </row>
    <row r="92" spans="1:7" ht="25.5">
      <c r="A92" s="40">
        <f t="shared" si="2"/>
        <v>81</v>
      </c>
      <c r="B92" s="91" t="s">
        <v>224</v>
      </c>
      <c r="C92" s="92" t="s">
        <v>174</v>
      </c>
      <c r="D92" s="92" t="s">
        <v>655</v>
      </c>
      <c r="E92" s="92" t="s">
        <v>214</v>
      </c>
      <c r="F92" s="61">
        <f t="shared" si="3"/>
        <v>1247.884</v>
      </c>
      <c r="G92" s="93">
        <v>1247884</v>
      </c>
    </row>
    <row r="93" spans="1:7" ht="51">
      <c r="A93" s="40">
        <f t="shared" si="2"/>
        <v>82</v>
      </c>
      <c r="B93" s="91" t="s">
        <v>243</v>
      </c>
      <c r="C93" s="92" t="s">
        <v>174</v>
      </c>
      <c r="D93" s="92" t="s">
        <v>656</v>
      </c>
      <c r="E93" s="92" t="s">
        <v>20</v>
      </c>
      <c r="F93" s="61">
        <f t="shared" si="3"/>
        <v>7514.00223</v>
      </c>
      <c r="G93" s="93">
        <v>7514002.23</v>
      </c>
    </row>
    <row r="94" spans="1:7" ht="25.5">
      <c r="A94" s="40">
        <f t="shared" si="2"/>
        <v>83</v>
      </c>
      <c r="B94" s="91" t="s">
        <v>224</v>
      </c>
      <c r="C94" s="92" t="s">
        <v>174</v>
      </c>
      <c r="D94" s="92" t="s">
        <v>656</v>
      </c>
      <c r="E94" s="92" t="s">
        <v>214</v>
      </c>
      <c r="F94" s="61">
        <f t="shared" si="3"/>
        <v>7514.00223</v>
      </c>
      <c r="G94" s="93">
        <v>7514002.23</v>
      </c>
    </row>
    <row r="95" spans="1:7" ht="25.5">
      <c r="A95" s="40">
        <f t="shared" si="2"/>
        <v>84</v>
      </c>
      <c r="B95" s="91" t="s">
        <v>244</v>
      </c>
      <c r="C95" s="92" t="s">
        <v>174</v>
      </c>
      <c r="D95" s="92" t="s">
        <v>657</v>
      </c>
      <c r="E95" s="92" t="s">
        <v>20</v>
      </c>
      <c r="F95" s="61">
        <f t="shared" si="3"/>
        <v>120</v>
      </c>
      <c r="G95" s="93">
        <v>120000</v>
      </c>
    </row>
    <row r="96" spans="1:7" ht="25.5">
      <c r="A96" s="40">
        <f t="shared" si="2"/>
        <v>85</v>
      </c>
      <c r="B96" s="91" t="s">
        <v>224</v>
      </c>
      <c r="C96" s="92" t="s">
        <v>174</v>
      </c>
      <c r="D96" s="92" t="s">
        <v>657</v>
      </c>
      <c r="E96" s="92" t="s">
        <v>214</v>
      </c>
      <c r="F96" s="61">
        <f t="shared" si="3"/>
        <v>120</v>
      </c>
      <c r="G96" s="93">
        <v>120000</v>
      </c>
    </row>
    <row r="97" spans="1:7" ht="25.5">
      <c r="A97" s="40">
        <f t="shared" si="2"/>
        <v>86</v>
      </c>
      <c r="B97" s="91" t="s">
        <v>893</v>
      </c>
      <c r="C97" s="92" t="s">
        <v>174</v>
      </c>
      <c r="D97" s="92" t="s">
        <v>865</v>
      </c>
      <c r="E97" s="92" t="s">
        <v>20</v>
      </c>
      <c r="F97" s="61">
        <f t="shared" si="3"/>
        <v>768.5272</v>
      </c>
      <c r="G97" s="93">
        <v>768527.2</v>
      </c>
    </row>
    <row r="98" spans="1:7" ht="25.5">
      <c r="A98" s="40">
        <f t="shared" si="2"/>
        <v>87</v>
      </c>
      <c r="B98" s="91" t="s">
        <v>224</v>
      </c>
      <c r="C98" s="92" t="s">
        <v>174</v>
      </c>
      <c r="D98" s="92" t="s">
        <v>865</v>
      </c>
      <c r="E98" s="92" t="s">
        <v>214</v>
      </c>
      <c r="F98" s="61">
        <f t="shared" si="3"/>
        <v>768.5272</v>
      </c>
      <c r="G98" s="93">
        <v>768527.2</v>
      </c>
    </row>
    <row r="99" spans="1:7" ht="38.25">
      <c r="A99" s="40">
        <f t="shared" si="2"/>
        <v>88</v>
      </c>
      <c r="B99" s="91" t="s">
        <v>894</v>
      </c>
      <c r="C99" s="92" t="s">
        <v>174</v>
      </c>
      <c r="D99" s="92" t="s">
        <v>867</v>
      </c>
      <c r="E99" s="92" t="s">
        <v>20</v>
      </c>
      <c r="F99" s="61">
        <f t="shared" si="3"/>
        <v>50</v>
      </c>
      <c r="G99" s="93">
        <v>50000</v>
      </c>
    </row>
    <row r="100" spans="1:7" ht="25.5">
      <c r="A100" s="40">
        <f t="shared" si="2"/>
        <v>89</v>
      </c>
      <c r="B100" s="91" t="s">
        <v>224</v>
      </c>
      <c r="C100" s="92" t="s">
        <v>174</v>
      </c>
      <c r="D100" s="92" t="s">
        <v>867</v>
      </c>
      <c r="E100" s="92" t="s">
        <v>214</v>
      </c>
      <c r="F100" s="61">
        <f t="shared" si="3"/>
        <v>50</v>
      </c>
      <c r="G100" s="93">
        <v>50000</v>
      </c>
    </row>
    <row r="101" spans="1:7" ht="38.25">
      <c r="A101" s="40">
        <f t="shared" si="2"/>
        <v>90</v>
      </c>
      <c r="B101" s="91" t="s">
        <v>492</v>
      </c>
      <c r="C101" s="92" t="s">
        <v>174</v>
      </c>
      <c r="D101" s="92" t="s">
        <v>658</v>
      </c>
      <c r="E101" s="92" t="s">
        <v>20</v>
      </c>
      <c r="F101" s="61">
        <f t="shared" si="3"/>
        <v>98.4</v>
      </c>
      <c r="G101" s="93">
        <v>98400</v>
      </c>
    </row>
    <row r="102" spans="1:7" ht="38.25">
      <c r="A102" s="40">
        <f t="shared" si="2"/>
        <v>91</v>
      </c>
      <c r="B102" s="91" t="s">
        <v>493</v>
      </c>
      <c r="C102" s="92" t="s">
        <v>174</v>
      </c>
      <c r="D102" s="92" t="s">
        <v>659</v>
      </c>
      <c r="E102" s="92" t="s">
        <v>20</v>
      </c>
      <c r="F102" s="61">
        <f t="shared" si="3"/>
        <v>98.4</v>
      </c>
      <c r="G102" s="93">
        <v>98400</v>
      </c>
    </row>
    <row r="103" spans="1:7" ht="76.5">
      <c r="A103" s="40">
        <f t="shared" si="2"/>
        <v>92</v>
      </c>
      <c r="B103" s="91" t="s">
        <v>466</v>
      </c>
      <c r="C103" s="92" t="s">
        <v>174</v>
      </c>
      <c r="D103" s="92" t="s">
        <v>660</v>
      </c>
      <c r="E103" s="92" t="s">
        <v>20</v>
      </c>
      <c r="F103" s="61">
        <f t="shared" si="3"/>
        <v>0.1</v>
      </c>
      <c r="G103" s="93">
        <v>100</v>
      </c>
    </row>
    <row r="104" spans="1:7" ht="25.5">
      <c r="A104" s="40">
        <f t="shared" si="2"/>
        <v>93</v>
      </c>
      <c r="B104" s="91" t="s">
        <v>224</v>
      </c>
      <c r="C104" s="92" t="s">
        <v>174</v>
      </c>
      <c r="D104" s="92" t="s">
        <v>660</v>
      </c>
      <c r="E104" s="92" t="s">
        <v>214</v>
      </c>
      <c r="F104" s="61">
        <f t="shared" si="3"/>
        <v>0.1</v>
      </c>
      <c r="G104" s="93">
        <v>100</v>
      </c>
    </row>
    <row r="105" spans="1:7" ht="38.25">
      <c r="A105" s="40">
        <f t="shared" si="2"/>
        <v>94</v>
      </c>
      <c r="B105" s="91" t="s">
        <v>467</v>
      </c>
      <c r="C105" s="92" t="s">
        <v>174</v>
      </c>
      <c r="D105" s="92" t="s">
        <v>661</v>
      </c>
      <c r="E105" s="92" t="s">
        <v>20</v>
      </c>
      <c r="F105" s="61">
        <f t="shared" si="3"/>
        <v>98.3</v>
      </c>
      <c r="G105" s="93">
        <v>98300</v>
      </c>
    </row>
    <row r="106" spans="1:7" ht="25.5">
      <c r="A106" s="40">
        <f t="shared" si="2"/>
        <v>95</v>
      </c>
      <c r="B106" s="91" t="s">
        <v>224</v>
      </c>
      <c r="C106" s="92" t="s">
        <v>174</v>
      </c>
      <c r="D106" s="92" t="s">
        <v>661</v>
      </c>
      <c r="E106" s="92" t="s">
        <v>214</v>
      </c>
      <c r="F106" s="61">
        <f t="shared" si="3"/>
        <v>98.3</v>
      </c>
      <c r="G106" s="93">
        <v>98300</v>
      </c>
    </row>
    <row r="107" spans="1:7" ht="12.75">
      <c r="A107" s="40">
        <f t="shared" si="2"/>
        <v>96</v>
      </c>
      <c r="B107" s="91" t="s">
        <v>207</v>
      </c>
      <c r="C107" s="92" t="s">
        <v>174</v>
      </c>
      <c r="D107" s="92" t="s">
        <v>621</v>
      </c>
      <c r="E107" s="92" t="s">
        <v>20</v>
      </c>
      <c r="F107" s="61">
        <f t="shared" si="3"/>
        <v>325.695</v>
      </c>
      <c r="G107" s="93">
        <v>325695</v>
      </c>
    </row>
    <row r="108" spans="1:7" ht="25.5">
      <c r="A108" s="40">
        <f t="shared" si="2"/>
        <v>97</v>
      </c>
      <c r="B108" s="91" t="s">
        <v>223</v>
      </c>
      <c r="C108" s="92" t="s">
        <v>174</v>
      </c>
      <c r="D108" s="92" t="s">
        <v>623</v>
      </c>
      <c r="E108" s="92" t="s">
        <v>20</v>
      </c>
      <c r="F108" s="61">
        <f t="shared" si="3"/>
        <v>325.695</v>
      </c>
      <c r="G108" s="93">
        <v>325695</v>
      </c>
    </row>
    <row r="109" spans="1:7" ht="25.5">
      <c r="A109" s="40">
        <f t="shared" si="2"/>
        <v>98</v>
      </c>
      <c r="B109" s="91" t="s">
        <v>222</v>
      </c>
      <c r="C109" s="92" t="s">
        <v>174</v>
      </c>
      <c r="D109" s="92" t="s">
        <v>623</v>
      </c>
      <c r="E109" s="92" t="s">
        <v>213</v>
      </c>
      <c r="F109" s="61">
        <f t="shared" si="3"/>
        <v>325.695</v>
      </c>
      <c r="G109" s="93">
        <v>325695</v>
      </c>
    </row>
    <row r="110" spans="1:7" ht="25.5">
      <c r="A110" s="49">
        <f t="shared" si="2"/>
        <v>99</v>
      </c>
      <c r="B110" s="79" t="s">
        <v>11</v>
      </c>
      <c r="C110" s="90" t="s">
        <v>59</v>
      </c>
      <c r="D110" s="90" t="s">
        <v>620</v>
      </c>
      <c r="E110" s="90" t="s">
        <v>20</v>
      </c>
      <c r="F110" s="60">
        <f t="shared" si="3"/>
        <v>3151</v>
      </c>
      <c r="G110" s="89">
        <v>3151000</v>
      </c>
    </row>
    <row r="111" spans="1:7" ht="38.25">
      <c r="A111" s="40">
        <f t="shared" si="2"/>
        <v>100</v>
      </c>
      <c r="B111" s="91" t="s">
        <v>12</v>
      </c>
      <c r="C111" s="92" t="s">
        <v>60</v>
      </c>
      <c r="D111" s="92" t="s">
        <v>620</v>
      </c>
      <c r="E111" s="92" t="s">
        <v>20</v>
      </c>
      <c r="F111" s="61">
        <f t="shared" si="3"/>
        <v>2720</v>
      </c>
      <c r="G111" s="93">
        <v>2720000</v>
      </c>
    </row>
    <row r="112" spans="1:7" ht="38.25">
      <c r="A112" s="40">
        <f t="shared" si="2"/>
        <v>101</v>
      </c>
      <c r="B112" s="91" t="s">
        <v>492</v>
      </c>
      <c r="C112" s="92" t="s">
        <v>60</v>
      </c>
      <c r="D112" s="92" t="s">
        <v>658</v>
      </c>
      <c r="E112" s="92" t="s">
        <v>20</v>
      </c>
      <c r="F112" s="61">
        <f t="shared" si="3"/>
        <v>2720</v>
      </c>
      <c r="G112" s="93">
        <v>2720000</v>
      </c>
    </row>
    <row r="113" spans="1:7" ht="76.5">
      <c r="A113" s="40">
        <f t="shared" si="2"/>
        <v>102</v>
      </c>
      <c r="B113" s="91" t="s">
        <v>494</v>
      </c>
      <c r="C113" s="92" t="s">
        <v>60</v>
      </c>
      <c r="D113" s="92" t="s">
        <v>662</v>
      </c>
      <c r="E113" s="92" t="s">
        <v>20</v>
      </c>
      <c r="F113" s="61">
        <f t="shared" si="3"/>
        <v>2720</v>
      </c>
      <c r="G113" s="93">
        <v>2720000</v>
      </c>
    </row>
    <row r="114" spans="1:7" ht="63.75">
      <c r="A114" s="40">
        <f t="shared" si="2"/>
        <v>103</v>
      </c>
      <c r="B114" s="91" t="s">
        <v>245</v>
      </c>
      <c r="C114" s="92" t="s">
        <v>60</v>
      </c>
      <c r="D114" s="92" t="s">
        <v>663</v>
      </c>
      <c r="E114" s="92" t="s">
        <v>20</v>
      </c>
      <c r="F114" s="61">
        <f t="shared" si="3"/>
        <v>60</v>
      </c>
      <c r="G114" s="93">
        <v>60000</v>
      </c>
    </row>
    <row r="115" spans="1:7" ht="25.5">
      <c r="A115" s="40">
        <f t="shared" si="2"/>
        <v>104</v>
      </c>
      <c r="B115" s="91" t="s">
        <v>224</v>
      </c>
      <c r="C115" s="92" t="s">
        <v>60</v>
      </c>
      <c r="D115" s="92" t="s">
        <v>663</v>
      </c>
      <c r="E115" s="92" t="s">
        <v>214</v>
      </c>
      <c r="F115" s="61">
        <f t="shared" si="3"/>
        <v>60</v>
      </c>
      <c r="G115" s="93">
        <v>60000</v>
      </c>
    </row>
    <row r="116" spans="1:7" ht="38.25">
      <c r="A116" s="40">
        <f t="shared" si="2"/>
        <v>105</v>
      </c>
      <c r="B116" s="91" t="s">
        <v>664</v>
      </c>
      <c r="C116" s="92" t="s">
        <v>60</v>
      </c>
      <c r="D116" s="92" t="s">
        <v>665</v>
      </c>
      <c r="E116" s="92" t="s">
        <v>20</v>
      </c>
      <c r="F116" s="61">
        <f t="shared" si="3"/>
        <v>45</v>
      </c>
      <c r="G116" s="93">
        <v>45000</v>
      </c>
    </row>
    <row r="117" spans="1:7" ht="25.5">
      <c r="A117" s="40">
        <f t="shared" si="2"/>
        <v>106</v>
      </c>
      <c r="B117" s="91" t="s">
        <v>224</v>
      </c>
      <c r="C117" s="92" t="s">
        <v>60</v>
      </c>
      <c r="D117" s="92" t="s">
        <v>665</v>
      </c>
      <c r="E117" s="92" t="s">
        <v>214</v>
      </c>
      <c r="F117" s="61">
        <f t="shared" si="3"/>
        <v>45</v>
      </c>
      <c r="G117" s="93">
        <v>45000</v>
      </c>
    </row>
    <row r="118" spans="1:7" ht="38.25">
      <c r="A118" s="40">
        <f t="shared" si="2"/>
        <v>107</v>
      </c>
      <c r="B118" s="91" t="s">
        <v>246</v>
      </c>
      <c r="C118" s="92" t="s">
        <v>60</v>
      </c>
      <c r="D118" s="92" t="s">
        <v>666</v>
      </c>
      <c r="E118" s="92" t="s">
        <v>20</v>
      </c>
      <c r="F118" s="61">
        <f t="shared" si="3"/>
        <v>15</v>
      </c>
      <c r="G118" s="93">
        <v>15000</v>
      </c>
    </row>
    <row r="119" spans="1:7" ht="25.5">
      <c r="A119" s="40">
        <f t="shared" si="2"/>
        <v>108</v>
      </c>
      <c r="B119" s="91" t="s">
        <v>224</v>
      </c>
      <c r="C119" s="92" t="s">
        <v>60</v>
      </c>
      <c r="D119" s="92" t="s">
        <v>666</v>
      </c>
      <c r="E119" s="92" t="s">
        <v>214</v>
      </c>
      <c r="F119" s="61">
        <f t="shared" si="3"/>
        <v>15</v>
      </c>
      <c r="G119" s="93">
        <v>15000</v>
      </c>
    </row>
    <row r="120" spans="1:7" ht="51">
      <c r="A120" s="40">
        <f t="shared" si="2"/>
        <v>109</v>
      </c>
      <c r="B120" s="91" t="s">
        <v>247</v>
      </c>
      <c r="C120" s="92" t="s">
        <v>60</v>
      </c>
      <c r="D120" s="92" t="s">
        <v>667</v>
      </c>
      <c r="E120" s="92" t="s">
        <v>20</v>
      </c>
      <c r="F120" s="61">
        <f t="shared" si="3"/>
        <v>24</v>
      </c>
      <c r="G120" s="93">
        <v>24000</v>
      </c>
    </row>
    <row r="121" spans="1:7" ht="25.5">
      <c r="A121" s="40">
        <f t="shared" si="2"/>
        <v>110</v>
      </c>
      <c r="B121" s="91" t="s">
        <v>224</v>
      </c>
      <c r="C121" s="92" t="s">
        <v>60</v>
      </c>
      <c r="D121" s="92" t="s">
        <v>667</v>
      </c>
      <c r="E121" s="92" t="s">
        <v>214</v>
      </c>
      <c r="F121" s="61">
        <f t="shared" si="3"/>
        <v>24</v>
      </c>
      <c r="G121" s="93">
        <v>24000</v>
      </c>
    </row>
    <row r="122" spans="1:7" ht="51">
      <c r="A122" s="40">
        <f t="shared" si="2"/>
        <v>111</v>
      </c>
      <c r="B122" s="91" t="s">
        <v>248</v>
      </c>
      <c r="C122" s="92" t="s">
        <v>60</v>
      </c>
      <c r="D122" s="92" t="s">
        <v>668</v>
      </c>
      <c r="E122" s="92" t="s">
        <v>20</v>
      </c>
      <c r="F122" s="61">
        <f t="shared" si="3"/>
        <v>45</v>
      </c>
      <c r="G122" s="93">
        <v>45000</v>
      </c>
    </row>
    <row r="123" spans="1:7" ht="25.5">
      <c r="A123" s="40">
        <f t="shared" si="2"/>
        <v>112</v>
      </c>
      <c r="B123" s="91" t="s">
        <v>224</v>
      </c>
      <c r="C123" s="92" t="s">
        <v>60</v>
      </c>
      <c r="D123" s="92" t="s">
        <v>668</v>
      </c>
      <c r="E123" s="92" t="s">
        <v>214</v>
      </c>
      <c r="F123" s="61">
        <f t="shared" si="3"/>
        <v>45</v>
      </c>
      <c r="G123" s="93">
        <v>45000</v>
      </c>
    </row>
    <row r="124" spans="1:7" ht="76.5">
      <c r="A124" s="40">
        <f t="shared" si="2"/>
        <v>113</v>
      </c>
      <c r="B124" s="91" t="s">
        <v>249</v>
      </c>
      <c r="C124" s="92" t="s">
        <v>60</v>
      </c>
      <c r="D124" s="92" t="s">
        <v>669</v>
      </c>
      <c r="E124" s="92" t="s">
        <v>20</v>
      </c>
      <c r="F124" s="61">
        <f t="shared" si="3"/>
        <v>54</v>
      </c>
      <c r="G124" s="93">
        <v>54000</v>
      </c>
    </row>
    <row r="125" spans="1:7" ht="25.5">
      <c r="A125" s="40">
        <f t="shared" si="2"/>
        <v>114</v>
      </c>
      <c r="B125" s="91" t="s">
        <v>224</v>
      </c>
      <c r="C125" s="92" t="s">
        <v>60</v>
      </c>
      <c r="D125" s="92" t="s">
        <v>669</v>
      </c>
      <c r="E125" s="92" t="s">
        <v>214</v>
      </c>
      <c r="F125" s="61">
        <f t="shared" si="3"/>
        <v>54</v>
      </c>
      <c r="G125" s="93">
        <v>54000</v>
      </c>
    </row>
    <row r="126" spans="1:7" ht="12.75">
      <c r="A126" s="40">
        <f t="shared" si="2"/>
        <v>115</v>
      </c>
      <c r="B126" s="91" t="s">
        <v>251</v>
      </c>
      <c r="C126" s="92" t="s">
        <v>60</v>
      </c>
      <c r="D126" s="92" t="s">
        <v>670</v>
      </c>
      <c r="E126" s="92" t="s">
        <v>20</v>
      </c>
      <c r="F126" s="61">
        <f t="shared" si="3"/>
        <v>50</v>
      </c>
      <c r="G126" s="93">
        <v>50000</v>
      </c>
    </row>
    <row r="127" spans="1:7" ht="25.5">
      <c r="A127" s="40">
        <f t="shared" si="2"/>
        <v>116</v>
      </c>
      <c r="B127" s="91" t="s">
        <v>224</v>
      </c>
      <c r="C127" s="92" t="s">
        <v>60</v>
      </c>
      <c r="D127" s="92" t="s">
        <v>670</v>
      </c>
      <c r="E127" s="92" t="s">
        <v>214</v>
      </c>
      <c r="F127" s="61">
        <f t="shared" si="3"/>
        <v>50</v>
      </c>
      <c r="G127" s="93">
        <v>50000</v>
      </c>
    </row>
    <row r="128" spans="1:7" ht="25.5">
      <c r="A128" s="40">
        <f t="shared" si="2"/>
        <v>117</v>
      </c>
      <c r="B128" s="91" t="s">
        <v>671</v>
      </c>
      <c r="C128" s="92" t="s">
        <v>60</v>
      </c>
      <c r="D128" s="92" t="s">
        <v>672</v>
      </c>
      <c r="E128" s="92" t="s">
        <v>20</v>
      </c>
      <c r="F128" s="61">
        <f t="shared" si="3"/>
        <v>45</v>
      </c>
      <c r="G128" s="93">
        <v>45000</v>
      </c>
    </row>
    <row r="129" spans="1:7" ht="25.5">
      <c r="A129" s="40">
        <f t="shared" si="2"/>
        <v>118</v>
      </c>
      <c r="B129" s="91" t="s">
        <v>224</v>
      </c>
      <c r="C129" s="92" t="s">
        <v>60</v>
      </c>
      <c r="D129" s="92" t="s">
        <v>672</v>
      </c>
      <c r="E129" s="92" t="s">
        <v>214</v>
      </c>
      <c r="F129" s="61">
        <f t="shared" si="3"/>
        <v>45</v>
      </c>
      <c r="G129" s="93">
        <v>45000</v>
      </c>
    </row>
    <row r="130" spans="1:7" ht="12.75">
      <c r="A130" s="40">
        <f t="shared" si="2"/>
        <v>119</v>
      </c>
      <c r="B130" s="91" t="s">
        <v>252</v>
      </c>
      <c r="C130" s="92" t="s">
        <v>60</v>
      </c>
      <c r="D130" s="92" t="s">
        <v>673</v>
      </c>
      <c r="E130" s="92" t="s">
        <v>20</v>
      </c>
      <c r="F130" s="61">
        <f t="shared" si="3"/>
        <v>27</v>
      </c>
      <c r="G130" s="93">
        <v>27000</v>
      </c>
    </row>
    <row r="131" spans="1:7" ht="25.5">
      <c r="A131" s="40">
        <f t="shared" si="2"/>
        <v>120</v>
      </c>
      <c r="B131" s="91" t="s">
        <v>224</v>
      </c>
      <c r="C131" s="92" t="s">
        <v>60</v>
      </c>
      <c r="D131" s="92" t="s">
        <v>673</v>
      </c>
      <c r="E131" s="92" t="s">
        <v>214</v>
      </c>
      <c r="F131" s="61">
        <f t="shared" si="3"/>
        <v>27</v>
      </c>
      <c r="G131" s="93">
        <v>27000</v>
      </c>
    </row>
    <row r="132" spans="1:7" ht="38.25">
      <c r="A132" s="40">
        <f t="shared" si="2"/>
        <v>121</v>
      </c>
      <c r="B132" s="91" t="s">
        <v>253</v>
      </c>
      <c r="C132" s="92" t="s">
        <v>60</v>
      </c>
      <c r="D132" s="92" t="s">
        <v>674</v>
      </c>
      <c r="E132" s="92" t="s">
        <v>20</v>
      </c>
      <c r="F132" s="61">
        <f t="shared" si="3"/>
        <v>96</v>
      </c>
      <c r="G132" s="93">
        <v>96000</v>
      </c>
    </row>
    <row r="133" spans="1:7" ht="27.75" customHeight="1">
      <c r="A133" s="40">
        <f t="shared" si="2"/>
        <v>122</v>
      </c>
      <c r="B133" s="91" t="s">
        <v>224</v>
      </c>
      <c r="C133" s="92" t="s">
        <v>60</v>
      </c>
      <c r="D133" s="92" t="s">
        <v>674</v>
      </c>
      <c r="E133" s="92" t="s">
        <v>214</v>
      </c>
      <c r="F133" s="61">
        <f t="shared" si="3"/>
        <v>96</v>
      </c>
      <c r="G133" s="93">
        <v>96000</v>
      </c>
    </row>
    <row r="134" spans="1:7" ht="12.75">
      <c r="A134" s="40">
        <f t="shared" si="2"/>
        <v>123</v>
      </c>
      <c r="B134" s="91" t="s">
        <v>254</v>
      </c>
      <c r="C134" s="92" t="s">
        <v>60</v>
      </c>
      <c r="D134" s="92" t="s">
        <v>675</v>
      </c>
      <c r="E134" s="92" t="s">
        <v>20</v>
      </c>
      <c r="F134" s="61">
        <f t="shared" si="3"/>
        <v>2187</v>
      </c>
      <c r="G134" s="93">
        <v>2187000</v>
      </c>
    </row>
    <row r="135" spans="1:7" ht="25.5">
      <c r="A135" s="40">
        <f t="shared" si="2"/>
        <v>124</v>
      </c>
      <c r="B135" s="91" t="s">
        <v>236</v>
      </c>
      <c r="C135" s="92" t="s">
        <v>60</v>
      </c>
      <c r="D135" s="92" t="s">
        <v>675</v>
      </c>
      <c r="E135" s="92" t="s">
        <v>215</v>
      </c>
      <c r="F135" s="61">
        <f t="shared" si="3"/>
        <v>2030.7</v>
      </c>
      <c r="G135" s="93">
        <v>2030700</v>
      </c>
    </row>
    <row r="136" spans="1:7" ht="25.5">
      <c r="A136" s="40">
        <f t="shared" si="2"/>
        <v>125</v>
      </c>
      <c r="B136" s="91" t="s">
        <v>224</v>
      </c>
      <c r="C136" s="92" t="s">
        <v>60</v>
      </c>
      <c r="D136" s="92" t="s">
        <v>675</v>
      </c>
      <c r="E136" s="92" t="s">
        <v>214</v>
      </c>
      <c r="F136" s="61">
        <f t="shared" si="3"/>
        <v>156.3</v>
      </c>
      <c r="G136" s="93">
        <v>156300</v>
      </c>
    </row>
    <row r="137" spans="1:7" ht="13.5" customHeight="1">
      <c r="A137" s="40">
        <f t="shared" si="2"/>
        <v>126</v>
      </c>
      <c r="B137" s="91" t="s">
        <v>895</v>
      </c>
      <c r="C137" s="92" t="s">
        <v>60</v>
      </c>
      <c r="D137" s="92" t="s">
        <v>869</v>
      </c>
      <c r="E137" s="92" t="s">
        <v>20</v>
      </c>
      <c r="F137" s="61">
        <f t="shared" si="3"/>
        <v>72</v>
      </c>
      <c r="G137" s="93">
        <v>72000</v>
      </c>
    </row>
    <row r="138" spans="1:7" ht="25.5">
      <c r="A138" s="40">
        <f t="shared" si="2"/>
        <v>127</v>
      </c>
      <c r="B138" s="91" t="s">
        <v>224</v>
      </c>
      <c r="C138" s="92" t="s">
        <v>60</v>
      </c>
      <c r="D138" s="92" t="s">
        <v>869</v>
      </c>
      <c r="E138" s="92" t="s">
        <v>214</v>
      </c>
      <c r="F138" s="61">
        <f t="shared" si="3"/>
        <v>72</v>
      </c>
      <c r="G138" s="93">
        <v>72000</v>
      </c>
    </row>
    <row r="139" spans="1:7" ht="25.5">
      <c r="A139" s="40">
        <f t="shared" si="2"/>
        <v>128</v>
      </c>
      <c r="B139" s="91" t="s">
        <v>103</v>
      </c>
      <c r="C139" s="92" t="s">
        <v>175</v>
      </c>
      <c r="D139" s="92" t="s">
        <v>620</v>
      </c>
      <c r="E139" s="92" t="s">
        <v>20</v>
      </c>
      <c r="F139" s="61">
        <f t="shared" si="3"/>
        <v>431</v>
      </c>
      <c r="G139" s="93">
        <v>431000</v>
      </c>
    </row>
    <row r="140" spans="1:7" ht="38.25">
      <c r="A140" s="40">
        <f t="shared" si="2"/>
        <v>129</v>
      </c>
      <c r="B140" s="91" t="s">
        <v>492</v>
      </c>
      <c r="C140" s="92" t="s">
        <v>175</v>
      </c>
      <c r="D140" s="92" t="s">
        <v>658</v>
      </c>
      <c r="E140" s="92" t="s">
        <v>20</v>
      </c>
      <c r="F140" s="61">
        <f t="shared" si="3"/>
        <v>431</v>
      </c>
      <c r="G140" s="93">
        <v>431000</v>
      </c>
    </row>
    <row r="141" spans="1:7" ht="38.25">
      <c r="A141" s="40">
        <f aca="true" t="shared" si="4" ref="A141:A204">1+A140</f>
        <v>130</v>
      </c>
      <c r="B141" s="91" t="s">
        <v>495</v>
      </c>
      <c r="C141" s="92" t="s">
        <v>175</v>
      </c>
      <c r="D141" s="92" t="s">
        <v>676</v>
      </c>
      <c r="E141" s="92" t="s">
        <v>20</v>
      </c>
      <c r="F141" s="61">
        <f t="shared" si="3"/>
        <v>153</v>
      </c>
      <c r="G141" s="93">
        <v>153000</v>
      </c>
    </row>
    <row r="142" spans="1:7" ht="63.75">
      <c r="A142" s="40">
        <f t="shared" si="4"/>
        <v>131</v>
      </c>
      <c r="B142" s="91" t="s">
        <v>896</v>
      </c>
      <c r="C142" s="92" t="s">
        <v>175</v>
      </c>
      <c r="D142" s="92" t="s">
        <v>677</v>
      </c>
      <c r="E142" s="92" t="s">
        <v>20</v>
      </c>
      <c r="F142" s="61">
        <f aca="true" t="shared" si="5" ref="F142:F205">G142/1000</f>
        <v>40</v>
      </c>
      <c r="G142" s="93">
        <v>40000</v>
      </c>
    </row>
    <row r="143" spans="1:7" ht="25.5">
      <c r="A143" s="40">
        <f t="shared" si="4"/>
        <v>132</v>
      </c>
      <c r="B143" s="91" t="s">
        <v>224</v>
      </c>
      <c r="C143" s="92" t="s">
        <v>175</v>
      </c>
      <c r="D143" s="92" t="s">
        <v>677</v>
      </c>
      <c r="E143" s="92" t="s">
        <v>214</v>
      </c>
      <c r="F143" s="61">
        <f t="shared" si="5"/>
        <v>40</v>
      </c>
      <c r="G143" s="93">
        <v>40000</v>
      </c>
    </row>
    <row r="144" spans="1:7" ht="38.25">
      <c r="A144" s="40">
        <f t="shared" si="4"/>
        <v>133</v>
      </c>
      <c r="B144" s="91" t="s">
        <v>897</v>
      </c>
      <c r="C144" s="92" t="s">
        <v>175</v>
      </c>
      <c r="D144" s="92" t="s">
        <v>678</v>
      </c>
      <c r="E144" s="92" t="s">
        <v>20</v>
      </c>
      <c r="F144" s="61">
        <f t="shared" si="5"/>
        <v>12</v>
      </c>
      <c r="G144" s="93">
        <v>12000</v>
      </c>
    </row>
    <row r="145" spans="1:7" ht="25.5">
      <c r="A145" s="40">
        <f t="shared" si="4"/>
        <v>134</v>
      </c>
      <c r="B145" s="91" t="s">
        <v>224</v>
      </c>
      <c r="C145" s="92" t="s">
        <v>175</v>
      </c>
      <c r="D145" s="92" t="s">
        <v>678</v>
      </c>
      <c r="E145" s="92" t="s">
        <v>214</v>
      </c>
      <c r="F145" s="61">
        <f t="shared" si="5"/>
        <v>12</v>
      </c>
      <c r="G145" s="93">
        <v>12000</v>
      </c>
    </row>
    <row r="146" spans="1:7" ht="51">
      <c r="A146" s="40">
        <f t="shared" si="4"/>
        <v>135</v>
      </c>
      <c r="B146" s="91" t="s">
        <v>898</v>
      </c>
      <c r="C146" s="92" t="s">
        <v>175</v>
      </c>
      <c r="D146" s="92" t="s">
        <v>679</v>
      </c>
      <c r="E146" s="92" t="s">
        <v>20</v>
      </c>
      <c r="F146" s="61">
        <f t="shared" si="5"/>
        <v>20</v>
      </c>
      <c r="G146" s="93">
        <v>20000</v>
      </c>
    </row>
    <row r="147" spans="1:7" ht="25.5">
      <c r="A147" s="40">
        <f t="shared" si="4"/>
        <v>136</v>
      </c>
      <c r="B147" s="91" t="s">
        <v>224</v>
      </c>
      <c r="C147" s="92" t="s">
        <v>175</v>
      </c>
      <c r="D147" s="92" t="s">
        <v>679</v>
      </c>
      <c r="E147" s="92" t="s">
        <v>214</v>
      </c>
      <c r="F147" s="61">
        <f t="shared" si="5"/>
        <v>20</v>
      </c>
      <c r="G147" s="93">
        <v>20000</v>
      </c>
    </row>
    <row r="148" spans="1:7" ht="140.25">
      <c r="A148" s="40">
        <f t="shared" si="4"/>
        <v>137</v>
      </c>
      <c r="B148" s="91" t="s">
        <v>899</v>
      </c>
      <c r="C148" s="92" t="s">
        <v>175</v>
      </c>
      <c r="D148" s="92" t="s">
        <v>680</v>
      </c>
      <c r="E148" s="92" t="s">
        <v>20</v>
      </c>
      <c r="F148" s="61">
        <f t="shared" si="5"/>
        <v>31</v>
      </c>
      <c r="G148" s="93">
        <v>31000</v>
      </c>
    </row>
    <row r="149" spans="1:7" ht="25.5">
      <c r="A149" s="40">
        <f t="shared" si="4"/>
        <v>138</v>
      </c>
      <c r="B149" s="91" t="s">
        <v>224</v>
      </c>
      <c r="C149" s="92" t="s">
        <v>175</v>
      </c>
      <c r="D149" s="92" t="s">
        <v>680</v>
      </c>
      <c r="E149" s="92" t="s">
        <v>214</v>
      </c>
      <c r="F149" s="61">
        <f t="shared" si="5"/>
        <v>31</v>
      </c>
      <c r="G149" s="93">
        <v>31000</v>
      </c>
    </row>
    <row r="150" spans="1:7" ht="127.5">
      <c r="A150" s="40">
        <f t="shared" si="4"/>
        <v>139</v>
      </c>
      <c r="B150" s="91" t="s">
        <v>900</v>
      </c>
      <c r="C150" s="92" t="s">
        <v>175</v>
      </c>
      <c r="D150" s="92" t="s">
        <v>681</v>
      </c>
      <c r="E150" s="92" t="s">
        <v>20</v>
      </c>
      <c r="F150" s="61">
        <f t="shared" si="5"/>
        <v>30</v>
      </c>
      <c r="G150" s="93">
        <v>30000</v>
      </c>
    </row>
    <row r="151" spans="1:7" ht="25.5">
      <c r="A151" s="40">
        <f t="shared" si="4"/>
        <v>140</v>
      </c>
      <c r="B151" s="91" t="s">
        <v>224</v>
      </c>
      <c r="C151" s="92" t="s">
        <v>175</v>
      </c>
      <c r="D151" s="92" t="s">
        <v>681</v>
      </c>
      <c r="E151" s="92" t="s">
        <v>214</v>
      </c>
      <c r="F151" s="61">
        <f t="shared" si="5"/>
        <v>30</v>
      </c>
      <c r="G151" s="93">
        <v>30000</v>
      </c>
    </row>
    <row r="152" spans="1:7" ht="38.25">
      <c r="A152" s="40">
        <f t="shared" si="4"/>
        <v>141</v>
      </c>
      <c r="B152" s="91" t="s">
        <v>901</v>
      </c>
      <c r="C152" s="92" t="s">
        <v>175</v>
      </c>
      <c r="D152" s="92" t="s">
        <v>876</v>
      </c>
      <c r="E152" s="92" t="s">
        <v>20</v>
      </c>
      <c r="F152" s="61">
        <f t="shared" si="5"/>
        <v>20</v>
      </c>
      <c r="G152" s="93">
        <v>20000</v>
      </c>
    </row>
    <row r="153" spans="1:7" ht="25.5">
      <c r="A153" s="40">
        <f t="shared" si="4"/>
        <v>142</v>
      </c>
      <c r="B153" s="91" t="s">
        <v>224</v>
      </c>
      <c r="C153" s="92" t="s">
        <v>175</v>
      </c>
      <c r="D153" s="92" t="s">
        <v>876</v>
      </c>
      <c r="E153" s="92" t="s">
        <v>214</v>
      </c>
      <c r="F153" s="61">
        <f t="shared" si="5"/>
        <v>20</v>
      </c>
      <c r="G153" s="93">
        <v>20000</v>
      </c>
    </row>
    <row r="154" spans="1:7" ht="38.25">
      <c r="A154" s="40">
        <f t="shared" si="4"/>
        <v>143</v>
      </c>
      <c r="B154" s="91" t="s">
        <v>493</v>
      </c>
      <c r="C154" s="92" t="s">
        <v>175</v>
      </c>
      <c r="D154" s="92" t="s">
        <v>659</v>
      </c>
      <c r="E154" s="92" t="s">
        <v>20</v>
      </c>
      <c r="F154" s="61">
        <f t="shared" si="5"/>
        <v>278</v>
      </c>
      <c r="G154" s="93">
        <v>278000</v>
      </c>
    </row>
    <row r="155" spans="1:7" ht="76.5">
      <c r="A155" s="40">
        <f t="shared" si="4"/>
        <v>144</v>
      </c>
      <c r="B155" s="91" t="s">
        <v>902</v>
      </c>
      <c r="C155" s="92" t="s">
        <v>175</v>
      </c>
      <c r="D155" s="92" t="s">
        <v>682</v>
      </c>
      <c r="E155" s="92" t="s">
        <v>20</v>
      </c>
      <c r="F155" s="61">
        <f t="shared" si="5"/>
        <v>25</v>
      </c>
      <c r="G155" s="93">
        <v>25000</v>
      </c>
    </row>
    <row r="156" spans="1:7" ht="25.5">
      <c r="A156" s="40">
        <f t="shared" si="4"/>
        <v>145</v>
      </c>
      <c r="B156" s="91" t="s">
        <v>224</v>
      </c>
      <c r="C156" s="92" t="s">
        <v>175</v>
      </c>
      <c r="D156" s="92" t="s">
        <v>682</v>
      </c>
      <c r="E156" s="92" t="s">
        <v>214</v>
      </c>
      <c r="F156" s="61">
        <f t="shared" si="5"/>
        <v>25</v>
      </c>
      <c r="G156" s="93">
        <v>25000</v>
      </c>
    </row>
    <row r="157" spans="1:7" ht="63.75">
      <c r="A157" s="40">
        <f t="shared" si="4"/>
        <v>146</v>
      </c>
      <c r="B157" s="91" t="s">
        <v>903</v>
      </c>
      <c r="C157" s="92" t="s">
        <v>175</v>
      </c>
      <c r="D157" s="92" t="s">
        <v>683</v>
      </c>
      <c r="E157" s="92" t="s">
        <v>20</v>
      </c>
      <c r="F157" s="61">
        <f t="shared" si="5"/>
        <v>26</v>
      </c>
      <c r="G157" s="93">
        <v>26000</v>
      </c>
    </row>
    <row r="158" spans="1:7" ht="25.5">
      <c r="A158" s="40">
        <f t="shared" si="4"/>
        <v>147</v>
      </c>
      <c r="B158" s="91" t="s">
        <v>224</v>
      </c>
      <c r="C158" s="92" t="s">
        <v>175</v>
      </c>
      <c r="D158" s="92" t="s">
        <v>683</v>
      </c>
      <c r="E158" s="92" t="s">
        <v>214</v>
      </c>
      <c r="F158" s="61">
        <f t="shared" si="5"/>
        <v>26</v>
      </c>
      <c r="G158" s="93">
        <v>26000</v>
      </c>
    </row>
    <row r="159" spans="1:7" ht="76.5">
      <c r="A159" s="40">
        <f t="shared" si="4"/>
        <v>148</v>
      </c>
      <c r="B159" s="91" t="s">
        <v>904</v>
      </c>
      <c r="C159" s="92" t="s">
        <v>175</v>
      </c>
      <c r="D159" s="92" t="s">
        <v>684</v>
      </c>
      <c r="E159" s="92" t="s">
        <v>20</v>
      </c>
      <c r="F159" s="61">
        <f t="shared" si="5"/>
        <v>20</v>
      </c>
      <c r="G159" s="93">
        <v>20000</v>
      </c>
    </row>
    <row r="160" spans="1:7" ht="25.5">
      <c r="A160" s="40">
        <f t="shared" si="4"/>
        <v>149</v>
      </c>
      <c r="B160" s="91" t="s">
        <v>224</v>
      </c>
      <c r="C160" s="92" t="s">
        <v>175</v>
      </c>
      <c r="D160" s="92" t="s">
        <v>684</v>
      </c>
      <c r="E160" s="92" t="s">
        <v>214</v>
      </c>
      <c r="F160" s="61">
        <f t="shared" si="5"/>
        <v>20</v>
      </c>
      <c r="G160" s="93">
        <v>20000</v>
      </c>
    </row>
    <row r="161" spans="1:7" ht="76.5">
      <c r="A161" s="40">
        <f t="shared" si="4"/>
        <v>150</v>
      </c>
      <c r="B161" s="91" t="s">
        <v>905</v>
      </c>
      <c r="C161" s="92" t="s">
        <v>175</v>
      </c>
      <c r="D161" s="92" t="s">
        <v>685</v>
      </c>
      <c r="E161" s="92" t="s">
        <v>20</v>
      </c>
      <c r="F161" s="61">
        <f t="shared" si="5"/>
        <v>25</v>
      </c>
      <c r="G161" s="93">
        <v>25000</v>
      </c>
    </row>
    <row r="162" spans="1:7" ht="25.5">
      <c r="A162" s="40">
        <f t="shared" si="4"/>
        <v>151</v>
      </c>
      <c r="B162" s="91" t="s">
        <v>224</v>
      </c>
      <c r="C162" s="92" t="s">
        <v>175</v>
      </c>
      <c r="D162" s="92" t="s">
        <v>685</v>
      </c>
      <c r="E162" s="92" t="s">
        <v>214</v>
      </c>
      <c r="F162" s="61">
        <f t="shared" si="5"/>
        <v>25</v>
      </c>
      <c r="G162" s="93">
        <v>25000</v>
      </c>
    </row>
    <row r="163" spans="1:7" ht="51">
      <c r="A163" s="40">
        <f t="shared" si="4"/>
        <v>152</v>
      </c>
      <c r="B163" s="91" t="s">
        <v>906</v>
      </c>
      <c r="C163" s="92" t="s">
        <v>175</v>
      </c>
      <c r="D163" s="92" t="s">
        <v>686</v>
      </c>
      <c r="E163" s="92" t="s">
        <v>20</v>
      </c>
      <c r="F163" s="61">
        <f t="shared" si="5"/>
        <v>25</v>
      </c>
      <c r="G163" s="93">
        <v>25000</v>
      </c>
    </row>
    <row r="164" spans="1:7" ht="25.5">
      <c r="A164" s="40">
        <f t="shared" si="4"/>
        <v>153</v>
      </c>
      <c r="B164" s="91" t="s">
        <v>224</v>
      </c>
      <c r="C164" s="92" t="s">
        <v>175</v>
      </c>
      <c r="D164" s="92" t="s">
        <v>686</v>
      </c>
      <c r="E164" s="92" t="s">
        <v>214</v>
      </c>
      <c r="F164" s="61">
        <f t="shared" si="5"/>
        <v>25</v>
      </c>
      <c r="G164" s="93">
        <v>25000</v>
      </c>
    </row>
    <row r="165" spans="1:7" ht="51">
      <c r="A165" s="40">
        <f t="shared" si="4"/>
        <v>154</v>
      </c>
      <c r="B165" s="91" t="s">
        <v>907</v>
      </c>
      <c r="C165" s="92" t="s">
        <v>175</v>
      </c>
      <c r="D165" s="92" t="s">
        <v>883</v>
      </c>
      <c r="E165" s="92" t="s">
        <v>20</v>
      </c>
      <c r="F165" s="61">
        <f t="shared" si="5"/>
        <v>25</v>
      </c>
      <c r="G165" s="93">
        <v>25000</v>
      </c>
    </row>
    <row r="166" spans="1:7" ht="25.5">
      <c r="A166" s="40">
        <f t="shared" si="4"/>
        <v>155</v>
      </c>
      <c r="B166" s="91" t="s">
        <v>224</v>
      </c>
      <c r="C166" s="92" t="s">
        <v>175</v>
      </c>
      <c r="D166" s="92" t="s">
        <v>883</v>
      </c>
      <c r="E166" s="92" t="s">
        <v>214</v>
      </c>
      <c r="F166" s="61">
        <f t="shared" si="5"/>
        <v>25</v>
      </c>
      <c r="G166" s="93">
        <v>25000</v>
      </c>
    </row>
    <row r="167" spans="1:7" ht="51">
      <c r="A167" s="40">
        <f t="shared" si="4"/>
        <v>156</v>
      </c>
      <c r="B167" s="91" t="s">
        <v>908</v>
      </c>
      <c r="C167" s="92" t="s">
        <v>175</v>
      </c>
      <c r="D167" s="92" t="s">
        <v>885</v>
      </c>
      <c r="E167" s="92" t="s">
        <v>20</v>
      </c>
      <c r="F167" s="61">
        <f t="shared" si="5"/>
        <v>52</v>
      </c>
      <c r="G167" s="93">
        <v>52000</v>
      </c>
    </row>
    <row r="168" spans="1:7" ht="25.5">
      <c r="A168" s="40">
        <f t="shared" si="4"/>
        <v>157</v>
      </c>
      <c r="B168" s="91" t="s">
        <v>224</v>
      </c>
      <c r="C168" s="92" t="s">
        <v>175</v>
      </c>
      <c r="D168" s="92" t="s">
        <v>885</v>
      </c>
      <c r="E168" s="92" t="s">
        <v>214</v>
      </c>
      <c r="F168" s="61">
        <f t="shared" si="5"/>
        <v>52</v>
      </c>
      <c r="G168" s="93">
        <v>52000</v>
      </c>
    </row>
    <row r="169" spans="1:7" ht="38.25">
      <c r="A169" s="40">
        <f t="shared" si="4"/>
        <v>158</v>
      </c>
      <c r="B169" s="91" t="s">
        <v>909</v>
      </c>
      <c r="C169" s="92" t="s">
        <v>175</v>
      </c>
      <c r="D169" s="92" t="s">
        <v>887</v>
      </c>
      <c r="E169" s="92" t="s">
        <v>20</v>
      </c>
      <c r="F169" s="61">
        <f t="shared" si="5"/>
        <v>80</v>
      </c>
      <c r="G169" s="93">
        <v>80000</v>
      </c>
    </row>
    <row r="170" spans="1:7" ht="25.5">
      <c r="A170" s="40">
        <f t="shared" si="4"/>
        <v>159</v>
      </c>
      <c r="B170" s="91" t="s">
        <v>224</v>
      </c>
      <c r="C170" s="92" t="s">
        <v>175</v>
      </c>
      <c r="D170" s="92" t="s">
        <v>887</v>
      </c>
      <c r="E170" s="92" t="s">
        <v>214</v>
      </c>
      <c r="F170" s="61">
        <f t="shared" si="5"/>
        <v>80</v>
      </c>
      <c r="G170" s="93">
        <v>80000</v>
      </c>
    </row>
    <row r="171" spans="1:7" ht="12.75">
      <c r="A171" s="49">
        <f t="shared" si="4"/>
        <v>160</v>
      </c>
      <c r="B171" s="79" t="s">
        <v>104</v>
      </c>
      <c r="C171" s="90" t="s">
        <v>61</v>
      </c>
      <c r="D171" s="90" t="s">
        <v>620</v>
      </c>
      <c r="E171" s="90" t="s">
        <v>20</v>
      </c>
      <c r="F171" s="60">
        <f t="shared" si="5"/>
        <v>21053.6</v>
      </c>
      <c r="G171" s="89">
        <v>21053600</v>
      </c>
    </row>
    <row r="172" spans="1:7" ht="12.75">
      <c r="A172" s="40">
        <f t="shared" si="4"/>
        <v>161</v>
      </c>
      <c r="B172" s="91" t="s">
        <v>105</v>
      </c>
      <c r="C172" s="92" t="s">
        <v>62</v>
      </c>
      <c r="D172" s="92" t="s">
        <v>620</v>
      </c>
      <c r="E172" s="92" t="s">
        <v>20</v>
      </c>
      <c r="F172" s="61">
        <f t="shared" si="5"/>
        <v>1787.4</v>
      </c>
      <c r="G172" s="93">
        <v>1787400</v>
      </c>
    </row>
    <row r="173" spans="1:7" ht="51">
      <c r="A173" s="40">
        <f t="shared" si="4"/>
        <v>162</v>
      </c>
      <c r="B173" s="91" t="s">
        <v>490</v>
      </c>
      <c r="C173" s="92" t="s">
        <v>62</v>
      </c>
      <c r="D173" s="92" t="s">
        <v>687</v>
      </c>
      <c r="E173" s="92" t="s">
        <v>20</v>
      </c>
      <c r="F173" s="61">
        <f t="shared" si="5"/>
        <v>1125</v>
      </c>
      <c r="G173" s="93">
        <v>1125000</v>
      </c>
    </row>
    <row r="174" spans="1:7" ht="51">
      <c r="A174" s="40">
        <f t="shared" si="4"/>
        <v>163</v>
      </c>
      <c r="B174" s="91" t="s">
        <v>255</v>
      </c>
      <c r="C174" s="92" t="s">
        <v>62</v>
      </c>
      <c r="D174" s="92" t="s">
        <v>688</v>
      </c>
      <c r="E174" s="92" t="s">
        <v>20</v>
      </c>
      <c r="F174" s="61">
        <f t="shared" si="5"/>
        <v>1125</v>
      </c>
      <c r="G174" s="93">
        <v>1125000</v>
      </c>
    </row>
    <row r="175" spans="1:7" ht="25.5">
      <c r="A175" s="40">
        <f t="shared" si="4"/>
        <v>164</v>
      </c>
      <c r="B175" s="91" t="s">
        <v>256</v>
      </c>
      <c r="C175" s="92" t="s">
        <v>62</v>
      </c>
      <c r="D175" s="92" t="s">
        <v>689</v>
      </c>
      <c r="E175" s="92" t="s">
        <v>20</v>
      </c>
      <c r="F175" s="61">
        <f t="shared" si="5"/>
        <v>43</v>
      </c>
      <c r="G175" s="93">
        <v>43000</v>
      </c>
    </row>
    <row r="176" spans="1:7" ht="12.75">
      <c r="A176" s="40">
        <f t="shared" si="4"/>
        <v>165</v>
      </c>
      <c r="B176" s="91" t="s">
        <v>634</v>
      </c>
      <c r="C176" s="92" t="s">
        <v>62</v>
      </c>
      <c r="D176" s="92" t="s">
        <v>689</v>
      </c>
      <c r="E176" s="92" t="s">
        <v>635</v>
      </c>
      <c r="F176" s="61">
        <f t="shared" si="5"/>
        <v>43</v>
      </c>
      <c r="G176" s="93">
        <v>43000</v>
      </c>
    </row>
    <row r="177" spans="1:7" ht="38.25">
      <c r="A177" s="40">
        <f t="shared" si="4"/>
        <v>166</v>
      </c>
      <c r="B177" s="91" t="s">
        <v>258</v>
      </c>
      <c r="C177" s="92" t="s">
        <v>62</v>
      </c>
      <c r="D177" s="92" t="s">
        <v>690</v>
      </c>
      <c r="E177" s="92" t="s">
        <v>20</v>
      </c>
      <c r="F177" s="61">
        <f t="shared" si="5"/>
        <v>100</v>
      </c>
      <c r="G177" s="93">
        <v>100000</v>
      </c>
    </row>
    <row r="178" spans="1:7" ht="25.5">
      <c r="A178" s="40">
        <f t="shared" si="4"/>
        <v>167</v>
      </c>
      <c r="B178" s="91" t="s">
        <v>224</v>
      </c>
      <c r="C178" s="92" t="s">
        <v>62</v>
      </c>
      <c r="D178" s="92" t="s">
        <v>690</v>
      </c>
      <c r="E178" s="92" t="s">
        <v>214</v>
      </c>
      <c r="F178" s="61">
        <f t="shared" si="5"/>
        <v>82.5</v>
      </c>
      <c r="G178" s="93">
        <v>82500</v>
      </c>
    </row>
    <row r="179" spans="1:7" ht="12.75">
      <c r="A179" s="40">
        <f t="shared" si="4"/>
        <v>168</v>
      </c>
      <c r="B179" s="91" t="s">
        <v>634</v>
      </c>
      <c r="C179" s="92" t="s">
        <v>62</v>
      </c>
      <c r="D179" s="92" t="s">
        <v>690</v>
      </c>
      <c r="E179" s="92" t="s">
        <v>635</v>
      </c>
      <c r="F179" s="61">
        <f t="shared" si="5"/>
        <v>17.5</v>
      </c>
      <c r="G179" s="93">
        <v>17500</v>
      </c>
    </row>
    <row r="180" spans="1:7" ht="38.25">
      <c r="A180" s="40">
        <f t="shared" si="4"/>
        <v>169</v>
      </c>
      <c r="B180" s="91" t="s">
        <v>259</v>
      </c>
      <c r="C180" s="92" t="s">
        <v>62</v>
      </c>
      <c r="D180" s="92" t="s">
        <v>691</v>
      </c>
      <c r="E180" s="92" t="s">
        <v>20</v>
      </c>
      <c r="F180" s="61">
        <f t="shared" si="5"/>
        <v>400</v>
      </c>
      <c r="G180" s="93">
        <v>400000</v>
      </c>
    </row>
    <row r="181" spans="1:7" ht="51">
      <c r="A181" s="40">
        <f t="shared" si="4"/>
        <v>170</v>
      </c>
      <c r="B181" s="91" t="s">
        <v>692</v>
      </c>
      <c r="C181" s="92" t="s">
        <v>62</v>
      </c>
      <c r="D181" s="92" t="s">
        <v>691</v>
      </c>
      <c r="E181" s="92" t="s">
        <v>210</v>
      </c>
      <c r="F181" s="61">
        <f t="shared" si="5"/>
        <v>400</v>
      </c>
      <c r="G181" s="93">
        <v>400000</v>
      </c>
    </row>
    <row r="182" spans="1:7" ht="38.25">
      <c r="A182" s="40">
        <f t="shared" si="4"/>
        <v>171</v>
      </c>
      <c r="B182" s="91" t="s">
        <v>260</v>
      </c>
      <c r="C182" s="92" t="s">
        <v>62</v>
      </c>
      <c r="D182" s="92" t="s">
        <v>693</v>
      </c>
      <c r="E182" s="92" t="s">
        <v>20</v>
      </c>
      <c r="F182" s="61">
        <f t="shared" si="5"/>
        <v>177</v>
      </c>
      <c r="G182" s="93">
        <v>177000</v>
      </c>
    </row>
    <row r="183" spans="1:7" ht="51">
      <c r="A183" s="40">
        <f t="shared" si="4"/>
        <v>172</v>
      </c>
      <c r="B183" s="91" t="s">
        <v>692</v>
      </c>
      <c r="C183" s="92" t="s">
        <v>62</v>
      </c>
      <c r="D183" s="92" t="s">
        <v>693</v>
      </c>
      <c r="E183" s="92" t="s">
        <v>210</v>
      </c>
      <c r="F183" s="61">
        <f t="shared" si="5"/>
        <v>177</v>
      </c>
      <c r="G183" s="93">
        <v>177000</v>
      </c>
    </row>
    <row r="184" spans="1:7" ht="38.25">
      <c r="A184" s="40">
        <f t="shared" si="4"/>
        <v>173</v>
      </c>
      <c r="B184" s="91" t="s">
        <v>261</v>
      </c>
      <c r="C184" s="92" t="s">
        <v>62</v>
      </c>
      <c r="D184" s="92" t="s">
        <v>694</v>
      </c>
      <c r="E184" s="92" t="s">
        <v>20</v>
      </c>
      <c r="F184" s="61">
        <f t="shared" si="5"/>
        <v>120</v>
      </c>
      <c r="G184" s="93">
        <v>120000</v>
      </c>
    </row>
    <row r="185" spans="1:7" ht="25.5">
      <c r="A185" s="40">
        <f t="shared" si="4"/>
        <v>174</v>
      </c>
      <c r="B185" s="91" t="s">
        <v>224</v>
      </c>
      <c r="C185" s="92" t="s">
        <v>62</v>
      </c>
      <c r="D185" s="92" t="s">
        <v>694</v>
      </c>
      <c r="E185" s="92" t="s">
        <v>214</v>
      </c>
      <c r="F185" s="61">
        <f t="shared" si="5"/>
        <v>120</v>
      </c>
      <c r="G185" s="93">
        <v>120000</v>
      </c>
    </row>
    <row r="186" spans="1:7" ht="38.25">
      <c r="A186" s="40">
        <f t="shared" si="4"/>
        <v>175</v>
      </c>
      <c r="B186" s="91" t="s">
        <v>262</v>
      </c>
      <c r="C186" s="92" t="s">
        <v>62</v>
      </c>
      <c r="D186" s="92" t="s">
        <v>695</v>
      </c>
      <c r="E186" s="92" t="s">
        <v>20</v>
      </c>
      <c r="F186" s="61">
        <f t="shared" si="5"/>
        <v>85</v>
      </c>
      <c r="G186" s="93">
        <v>85000</v>
      </c>
    </row>
    <row r="187" spans="1:7" ht="25.5">
      <c r="A187" s="40">
        <f t="shared" si="4"/>
        <v>176</v>
      </c>
      <c r="B187" s="91" t="s">
        <v>224</v>
      </c>
      <c r="C187" s="92" t="s">
        <v>62</v>
      </c>
      <c r="D187" s="92" t="s">
        <v>695</v>
      </c>
      <c r="E187" s="92" t="s">
        <v>214</v>
      </c>
      <c r="F187" s="61">
        <f t="shared" si="5"/>
        <v>85</v>
      </c>
      <c r="G187" s="93">
        <v>85000</v>
      </c>
    </row>
    <row r="188" spans="1:7" ht="38.25">
      <c r="A188" s="40">
        <f t="shared" si="4"/>
        <v>177</v>
      </c>
      <c r="B188" s="91" t="s">
        <v>696</v>
      </c>
      <c r="C188" s="92" t="s">
        <v>62</v>
      </c>
      <c r="D188" s="92" t="s">
        <v>697</v>
      </c>
      <c r="E188" s="92" t="s">
        <v>20</v>
      </c>
      <c r="F188" s="61">
        <f t="shared" si="5"/>
        <v>200</v>
      </c>
      <c r="G188" s="93">
        <v>200000</v>
      </c>
    </row>
    <row r="189" spans="1:7" ht="51">
      <c r="A189" s="40">
        <f t="shared" si="4"/>
        <v>178</v>
      </c>
      <c r="B189" s="91" t="s">
        <v>692</v>
      </c>
      <c r="C189" s="92" t="s">
        <v>62</v>
      </c>
      <c r="D189" s="92" t="s">
        <v>697</v>
      </c>
      <c r="E189" s="92" t="s">
        <v>210</v>
      </c>
      <c r="F189" s="61">
        <f t="shared" si="5"/>
        <v>200</v>
      </c>
      <c r="G189" s="93">
        <v>200000</v>
      </c>
    </row>
    <row r="190" spans="1:7" ht="12.75">
      <c r="A190" s="40">
        <f t="shared" si="4"/>
        <v>179</v>
      </c>
      <c r="B190" s="91" t="s">
        <v>207</v>
      </c>
      <c r="C190" s="92" t="s">
        <v>62</v>
      </c>
      <c r="D190" s="92" t="s">
        <v>621</v>
      </c>
      <c r="E190" s="92" t="s">
        <v>20</v>
      </c>
      <c r="F190" s="61">
        <f t="shared" si="5"/>
        <v>662.4</v>
      </c>
      <c r="G190" s="93">
        <v>662400</v>
      </c>
    </row>
    <row r="191" spans="1:7" ht="51">
      <c r="A191" s="40">
        <f t="shared" si="4"/>
        <v>180</v>
      </c>
      <c r="B191" s="91" t="s">
        <v>925</v>
      </c>
      <c r="C191" s="92" t="s">
        <v>62</v>
      </c>
      <c r="D191" s="92" t="s">
        <v>698</v>
      </c>
      <c r="E191" s="92" t="s">
        <v>20</v>
      </c>
      <c r="F191" s="61">
        <f t="shared" si="5"/>
        <v>662.4</v>
      </c>
      <c r="G191" s="93">
        <v>662400</v>
      </c>
    </row>
    <row r="192" spans="1:7" ht="25.5">
      <c r="A192" s="40">
        <f t="shared" si="4"/>
        <v>181</v>
      </c>
      <c r="B192" s="91" t="s">
        <v>224</v>
      </c>
      <c r="C192" s="92" t="s">
        <v>62</v>
      </c>
      <c r="D192" s="92" t="s">
        <v>698</v>
      </c>
      <c r="E192" s="92" t="s">
        <v>214</v>
      </c>
      <c r="F192" s="61">
        <f t="shared" si="5"/>
        <v>662.4</v>
      </c>
      <c r="G192" s="93">
        <v>662400</v>
      </c>
    </row>
    <row r="193" spans="1:7" ht="12.75">
      <c r="A193" s="40">
        <f t="shared" si="4"/>
        <v>182</v>
      </c>
      <c r="B193" s="91" t="s">
        <v>468</v>
      </c>
      <c r="C193" s="92" t="s">
        <v>469</v>
      </c>
      <c r="D193" s="92" t="s">
        <v>620</v>
      </c>
      <c r="E193" s="92" t="s">
        <v>20</v>
      </c>
      <c r="F193" s="61">
        <f t="shared" si="5"/>
        <v>217</v>
      </c>
      <c r="G193" s="93">
        <v>217000</v>
      </c>
    </row>
    <row r="194" spans="1:7" ht="38.25">
      <c r="A194" s="40">
        <f t="shared" si="4"/>
        <v>183</v>
      </c>
      <c r="B194" s="91" t="s">
        <v>492</v>
      </c>
      <c r="C194" s="92" t="s">
        <v>469</v>
      </c>
      <c r="D194" s="92" t="s">
        <v>658</v>
      </c>
      <c r="E194" s="92" t="s">
        <v>20</v>
      </c>
      <c r="F194" s="61">
        <f t="shared" si="5"/>
        <v>217</v>
      </c>
      <c r="G194" s="93">
        <v>217000</v>
      </c>
    </row>
    <row r="195" spans="1:7" ht="76.5">
      <c r="A195" s="40">
        <f t="shared" si="4"/>
        <v>184</v>
      </c>
      <c r="B195" s="91" t="s">
        <v>494</v>
      </c>
      <c r="C195" s="92" t="s">
        <v>469</v>
      </c>
      <c r="D195" s="92" t="s">
        <v>662</v>
      </c>
      <c r="E195" s="92" t="s">
        <v>20</v>
      </c>
      <c r="F195" s="61">
        <f t="shared" si="5"/>
        <v>217</v>
      </c>
      <c r="G195" s="93">
        <v>217000</v>
      </c>
    </row>
    <row r="196" spans="1:7" ht="63.75">
      <c r="A196" s="40">
        <f t="shared" si="4"/>
        <v>185</v>
      </c>
      <c r="B196" s="91" t="s">
        <v>250</v>
      </c>
      <c r="C196" s="92" t="s">
        <v>469</v>
      </c>
      <c r="D196" s="92" t="s">
        <v>699</v>
      </c>
      <c r="E196" s="92" t="s">
        <v>20</v>
      </c>
      <c r="F196" s="61">
        <f t="shared" si="5"/>
        <v>217</v>
      </c>
      <c r="G196" s="93">
        <v>217000</v>
      </c>
    </row>
    <row r="197" spans="1:7" ht="25.5">
      <c r="A197" s="40">
        <f t="shared" si="4"/>
        <v>186</v>
      </c>
      <c r="B197" s="91" t="s">
        <v>236</v>
      </c>
      <c r="C197" s="92" t="s">
        <v>469</v>
      </c>
      <c r="D197" s="92" t="s">
        <v>699</v>
      </c>
      <c r="E197" s="92" t="s">
        <v>215</v>
      </c>
      <c r="F197" s="61">
        <f t="shared" si="5"/>
        <v>160.493</v>
      </c>
      <c r="G197" s="93">
        <v>160493</v>
      </c>
    </row>
    <row r="198" spans="1:7" ht="25.5">
      <c r="A198" s="40">
        <f t="shared" si="4"/>
        <v>187</v>
      </c>
      <c r="B198" s="91" t="s">
        <v>224</v>
      </c>
      <c r="C198" s="92" t="s">
        <v>469</v>
      </c>
      <c r="D198" s="92" t="s">
        <v>699</v>
      </c>
      <c r="E198" s="92" t="s">
        <v>214</v>
      </c>
      <c r="F198" s="61">
        <f t="shared" si="5"/>
        <v>56.507</v>
      </c>
      <c r="G198" s="93">
        <v>56507</v>
      </c>
    </row>
    <row r="199" spans="1:7" ht="12.75">
      <c r="A199" s="40">
        <f t="shared" si="4"/>
        <v>188</v>
      </c>
      <c r="B199" s="91" t="s">
        <v>470</v>
      </c>
      <c r="C199" s="92" t="s">
        <v>471</v>
      </c>
      <c r="D199" s="92" t="s">
        <v>620</v>
      </c>
      <c r="E199" s="92" t="s">
        <v>20</v>
      </c>
      <c r="F199" s="61">
        <f t="shared" si="5"/>
        <v>2530</v>
      </c>
      <c r="G199" s="93">
        <v>2530000</v>
      </c>
    </row>
    <row r="200" spans="1:7" ht="51">
      <c r="A200" s="40">
        <f t="shared" si="4"/>
        <v>189</v>
      </c>
      <c r="B200" s="91" t="s">
        <v>490</v>
      </c>
      <c r="C200" s="92" t="s">
        <v>471</v>
      </c>
      <c r="D200" s="92" t="s">
        <v>687</v>
      </c>
      <c r="E200" s="92" t="s">
        <v>20</v>
      </c>
      <c r="F200" s="61">
        <f t="shared" si="5"/>
        <v>2530</v>
      </c>
      <c r="G200" s="93">
        <v>2530000</v>
      </c>
    </row>
    <row r="201" spans="1:7" ht="38.25">
      <c r="A201" s="40">
        <f t="shared" si="4"/>
        <v>190</v>
      </c>
      <c r="B201" s="91" t="s">
        <v>263</v>
      </c>
      <c r="C201" s="92" t="s">
        <v>471</v>
      </c>
      <c r="D201" s="92" t="s">
        <v>700</v>
      </c>
      <c r="E201" s="92" t="s">
        <v>20</v>
      </c>
      <c r="F201" s="61">
        <f t="shared" si="5"/>
        <v>2530</v>
      </c>
      <c r="G201" s="93">
        <v>2530000</v>
      </c>
    </row>
    <row r="202" spans="1:7" ht="38.25">
      <c r="A202" s="40">
        <f t="shared" si="4"/>
        <v>191</v>
      </c>
      <c r="B202" s="91" t="s">
        <v>701</v>
      </c>
      <c r="C202" s="92" t="s">
        <v>471</v>
      </c>
      <c r="D202" s="92" t="s">
        <v>702</v>
      </c>
      <c r="E202" s="92" t="s">
        <v>20</v>
      </c>
      <c r="F202" s="61">
        <f t="shared" si="5"/>
        <v>2530</v>
      </c>
      <c r="G202" s="93">
        <v>2530000</v>
      </c>
    </row>
    <row r="203" spans="1:9" ht="12.75">
      <c r="A203" s="40">
        <f t="shared" si="4"/>
        <v>192</v>
      </c>
      <c r="B203" s="91" t="s">
        <v>288</v>
      </c>
      <c r="C203" s="92" t="s">
        <v>471</v>
      </c>
      <c r="D203" s="92" t="s">
        <v>702</v>
      </c>
      <c r="E203" s="92" t="s">
        <v>212</v>
      </c>
      <c r="F203" s="61">
        <f t="shared" si="5"/>
        <v>2530</v>
      </c>
      <c r="G203" s="93">
        <v>2530000</v>
      </c>
      <c r="I203" s="64"/>
    </row>
    <row r="204" spans="1:7" ht="12.75">
      <c r="A204" s="40">
        <f t="shared" si="4"/>
        <v>193</v>
      </c>
      <c r="B204" s="91" t="s">
        <v>106</v>
      </c>
      <c r="C204" s="92" t="s">
        <v>81</v>
      </c>
      <c r="D204" s="92" t="s">
        <v>620</v>
      </c>
      <c r="E204" s="92" t="s">
        <v>20</v>
      </c>
      <c r="F204" s="61">
        <f t="shared" si="5"/>
        <v>11185</v>
      </c>
      <c r="G204" s="93">
        <v>11185000</v>
      </c>
    </row>
    <row r="205" spans="1:7" ht="51">
      <c r="A205" s="40">
        <f aca="true" t="shared" si="6" ref="A205:A268">1+A204</f>
        <v>194</v>
      </c>
      <c r="B205" s="91" t="s">
        <v>490</v>
      </c>
      <c r="C205" s="92" t="s">
        <v>81</v>
      </c>
      <c r="D205" s="92" t="s">
        <v>687</v>
      </c>
      <c r="E205" s="92" t="s">
        <v>20</v>
      </c>
      <c r="F205" s="61">
        <f t="shared" si="5"/>
        <v>11185</v>
      </c>
      <c r="G205" s="93">
        <v>11185000</v>
      </c>
    </row>
    <row r="206" spans="1:7" ht="38.25">
      <c r="A206" s="40">
        <f t="shared" si="6"/>
        <v>195</v>
      </c>
      <c r="B206" s="91" t="s">
        <v>263</v>
      </c>
      <c r="C206" s="92" t="s">
        <v>81</v>
      </c>
      <c r="D206" s="92" t="s">
        <v>700</v>
      </c>
      <c r="E206" s="92" t="s">
        <v>20</v>
      </c>
      <c r="F206" s="61">
        <f aca="true" t="shared" si="7" ref="F206:F269">G206/1000</f>
        <v>11185</v>
      </c>
      <c r="G206" s="93">
        <v>11185000</v>
      </c>
    </row>
    <row r="207" spans="1:7" ht="25.5">
      <c r="A207" s="40">
        <f t="shared" si="6"/>
        <v>196</v>
      </c>
      <c r="B207" s="91" t="s">
        <v>264</v>
      </c>
      <c r="C207" s="92" t="s">
        <v>81</v>
      </c>
      <c r="D207" s="92" t="s">
        <v>725</v>
      </c>
      <c r="E207" s="92" t="s">
        <v>20</v>
      </c>
      <c r="F207" s="61">
        <f t="shared" si="7"/>
        <v>200</v>
      </c>
      <c r="G207" s="93">
        <v>200000</v>
      </c>
    </row>
    <row r="208" spans="1:7" ht="25.5">
      <c r="A208" s="40">
        <f t="shared" si="6"/>
        <v>197</v>
      </c>
      <c r="B208" s="91" t="s">
        <v>224</v>
      </c>
      <c r="C208" s="92" t="s">
        <v>81</v>
      </c>
      <c r="D208" s="92" t="s">
        <v>725</v>
      </c>
      <c r="E208" s="92" t="s">
        <v>214</v>
      </c>
      <c r="F208" s="61">
        <f t="shared" si="7"/>
        <v>200</v>
      </c>
      <c r="G208" s="93">
        <v>200000</v>
      </c>
    </row>
    <row r="209" spans="1:7" ht="51">
      <c r="A209" s="40">
        <f t="shared" si="6"/>
        <v>198</v>
      </c>
      <c r="B209" s="91" t="s">
        <v>726</v>
      </c>
      <c r="C209" s="92" t="s">
        <v>81</v>
      </c>
      <c r="D209" s="92" t="s">
        <v>727</v>
      </c>
      <c r="E209" s="92" t="s">
        <v>20</v>
      </c>
      <c r="F209" s="61">
        <f t="shared" si="7"/>
        <v>10985</v>
      </c>
      <c r="G209" s="93">
        <v>10985000</v>
      </c>
    </row>
    <row r="210" spans="1:7" ht="12.75">
      <c r="A210" s="40">
        <f t="shared" si="6"/>
        <v>199</v>
      </c>
      <c r="B210" s="91" t="s">
        <v>288</v>
      </c>
      <c r="C210" s="92" t="s">
        <v>81</v>
      </c>
      <c r="D210" s="92" t="s">
        <v>727</v>
      </c>
      <c r="E210" s="92" t="s">
        <v>212</v>
      </c>
      <c r="F210" s="61">
        <f t="shared" si="7"/>
        <v>10985</v>
      </c>
      <c r="G210" s="93">
        <v>10985000</v>
      </c>
    </row>
    <row r="211" spans="1:7" ht="12.75">
      <c r="A211" s="40">
        <f t="shared" si="6"/>
        <v>200</v>
      </c>
      <c r="B211" s="91" t="s">
        <v>107</v>
      </c>
      <c r="C211" s="92" t="s">
        <v>63</v>
      </c>
      <c r="D211" s="92" t="s">
        <v>620</v>
      </c>
      <c r="E211" s="92" t="s">
        <v>20</v>
      </c>
      <c r="F211" s="61">
        <f t="shared" si="7"/>
        <v>5334.2</v>
      </c>
      <c r="G211" s="93">
        <v>5334200</v>
      </c>
    </row>
    <row r="212" spans="1:7" ht="51">
      <c r="A212" s="40">
        <f t="shared" si="6"/>
        <v>201</v>
      </c>
      <c r="B212" s="91" t="s">
        <v>496</v>
      </c>
      <c r="C212" s="92" t="s">
        <v>63</v>
      </c>
      <c r="D212" s="92" t="s">
        <v>703</v>
      </c>
      <c r="E212" s="92" t="s">
        <v>20</v>
      </c>
      <c r="F212" s="61">
        <f t="shared" si="7"/>
        <v>1199</v>
      </c>
      <c r="G212" s="93">
        <v>1199000</v>
      </c>
    </row>
    <row r="213" spans="1:7" ht="38.25">
      <c r="A213" s="40">
        <f t="shared" si="6"/>
        <v>202</v>
      </c>
      <c r="B213" s="91" t="s">
        <v>265</v>
      </c>
      <c r="C213" s="92" t="s">
        <v>63</v>
      </c>
      <c r="D213" s="92" t="s">
        <v>704</v>
      </c>
      <c r="E213" s="92" t="s">
        <v>20</v>
      </c>
      <c r="F213" s="61">
        <f t="shared" si="7"/>
        <v>14</v>
      </c>
      <c r="G213" s="93">
        <v>14000</v>
      </c>
    </row>
    <row r="214" spans="1:7" ht="38.25">
      <c r="A214" s="40">
        <f t="shared" si="6"/>
        <v>203</v>
      </c>
      <c r="B214" s="91" t="s">
        <v>266</v>
      </c>
      <c r="C214" s="92" t="s">
        <v>63</v>
      </c>
      <c r="D214" s="92" t="s">
        <v>705</v>
      </c>
      <c r="E214" s="92" t="s">
        <v>20</v>
      </c>
      <c r="F214" s="61">
        <f t="shared" si="7"/>
        <v>14</v>
      </c>
      <c r="G214" s="93">
        <v>14000</v>
      </c>
    </row>
    <row r="215" spans="1:7" ht="25.5">
      <c r="A215" s="40">
        <f t="shared" si="6"/>
        <v>204</v>
      </c>
      <c r="B215" s="91" t="s">
        <v>224</v>
      </c>
      <c r="C215" s="92" t="s">
        <v>63</v>
      </c>
      <c r="D215" s="92" t="s">
        <v>705</v>
      </c>
      <c r="E215" s="92" t="s">
        <v>214</v>
      </c>
      <c r="F215" s="61">
        <f t="shared" si="7"/>
        <v>14</v>
      </c>
      <c r="G215" s="93">
        <v>14000</v>
      </c>
    </row>
    <row r="216" spans="1:7" ht="25.5">
      <c r="A216" s="40">
        <f t="shared" si="6"/>
        <v>205</v>
      </c>
      <c r="B216" s="91" t="s">
        <v>267</v>
      </c>
      <c r="C216" s="92" t="s">
        <v>63</v>
      </c>
      <c r="D216" s="92" t="s">
        <v>706</v>
      </c>
      <c r="E216" s="92" t="s">
        <v>20</v>
      </c>
      <c r="F216" s="61">
        <f t="shared" si="7"/>
        <v>1185</v>
      </c>
      <c r="G216" s="93">
        <v>1185000</v>
      </c>
    </row>
    <row r="217" spans="1:7" ht="63.75">
      <c r="A217" s="40">
        <f t="shared" si="6"/>
        <v>206</v>
      </c>
      <c r="B217" s="91" t="s">
        <v>268</v>
      </c>
      <c r="C217" s="92" t="s">
        <v>63</v>
      </c>
      <c r="D217" s="92" t="s">
        <v>707</v>
      </c>
      <c r="E217" s="92" t="s">
        <v>20</v>
      </c>
      <c r="F217" s="61">
        <f t="shared" si="7"/>
        <v>210</v>
      </c>
      <c r="G217" s="93">
        <v>210000</v>
      </c>
    </row>
    <row r="218" spans="1:7" ht="51">
      <c r="A218" s="40">
        <f t="shared" si="6"/>
        <v>207</v>
      </c>
      <c r="B218" s="91" t="s">
        <v>692</v>
      </c>
      <c r="C218" s="92" t="s">
        <v>63</v>
      </c>
      <c r="D218" s="92" t="s">
        <v>707</v>
      </c>
      <c r="E218" s="92" t="s">
        <v>210</v>
      </c>
      <c r="F218" s="61">
        <f t="shared" si="7"/>
        <v>210</v>
      </c>
      <c r="G218" s="93">
        <v>210000</v>
      </c>
    </row>
    <row r="219" spans="1:7" ht="51">
      <c r="A219" s="40">
        <f t="shared" si="6"/>
        <v>208</v>
      </c>
      <c r="B219" s="91" t="s">
        <v>269</v>
      </c>
      <c r="C219" s="92" t="s">
        <v>63</v>
      </c>
      <c r="D219" s="92" t="s">
        <v>708</v>
      </c>
      <c r="E219" s="92" t="s">
        <v>20</v>
      </c>
      <c r="F219" s="61">
        <f t="shared" si="7"/>
        <v>600</v>
      </c>
      <c r="G219" s="93">
        <v>600000</v>
      </c>
    </row>
    <row r="220" spans="1:7" ht="51">
      <c r="A220" s="40">
        <f t="shared" si="6"/>
        <v>209</v>
      </c>
      <c r="B220" s="91" t="s">
        <v>692</v>
      </c>
      <c r="C220" s="92" t="s">
        <v>63</v>
      </c>
      <c r="D220" s="92" t="s">
        <v>708</v>
      </c>
      <c r="E220" s="92" t="s">
        <v>210</v>
      </c>
      <c r="F220" s="61">
        <f t="shared" si="7"/>
        <v>600</v>
      </c>
      <c r="G220" s="93">
        <v>600000</v>
      </c>
    </row>
    <row r="221" spans="1:7" ht="63.75">
      <c r="A221" s="40">
        <f t="shared" si="6"/>
        <v>210</v>
      </c>
      <c r="B221" s="91" t="s">
        <v>270</v>
      </c>
      <c r="C221" s="92" t="s">
        <v>63</v>
      </c>
      <c r="D221" s="92" t="s">
        <v>709</v>
      </c>
      <c r="E221" s="92" t="s">
        <v>20</v>
      </c>
      <c r="F221" s="61">
        <f t="shared" si="7"/>
        <v>20</v>
      </c>
      <c r="G221" s="93">
        <v>20000</v>
      </c>
    </row>
    <row r="222" spans="1:7" ht="51">
      <c r="A222" s="40">
        <f t="shared" si="6"/>
        <v>211</v>
      </c>
      <c r="B222" s="91" t="s">
        <v>692</v>
      </c>
      <c r="C222" s="92" t="s">
        <v>63</v>
      </c>
      <c r="D222" s="92" t="s">
        <v>709</v>
      </c>
      <c r="E222" s="92" t="s">
        <v>210</v>
      </c>
      <c r="F222" s="61">
        <f t="shared" si="7"/>
        <v>20</v>
      </c>
      <c r="G222" s="93">
        <v>20000</v>
      </c>
    </row>
    <row r="223" spans="1:7" ht="25.5">
      <c r="A223" s="40">
        <f t="shared" si="6"/>
        <v>212</v>
      </c>
      <c r="B223" s="91" t="s">
        <v>271</v>
      </c>
      <c r="C223" s="92" t="s">
        <v>63</v>
      </c>
      <c r="D223" s="92" t="s">
        <v>710</v>
      </c>
      <c r="E223" s="92" t="s">
        <v>20</v>
      </c>
      <c r="F223" s="61">
        <f t="shared" si="7"/>
        <v>35</v>
      </c>
      <c r="G223" s="93">
        <v>35000</v>
      </c>
    </row>
    <row r="224" spans="1:7" ht="25.5">
      <c r="A224" s="40">
        <f t="shared" si="6"/>
        <v>213</v>
      </c>
      <c r="B224" s="91" t="s">
        <v>224</v>
      </c>
      <c r="C224" s="92" t="s">
        <v>63</v>
      </c>
      <c r="D224" s="92" t="s">
        <v>710</v>
      </c>
      <c r="E224" s="92" t="s">
        <v>214</v>
      </c>
      <c r="F224" s="61">
        <f t="shared" si="7"/>
        <v>35</v>
      </c>
      <c r="G224" s="93">
        <v>35000</v>
      </c>
    </row>
    <row r="225" spans="1:7" ht="76.5">
      <c r="A225" s="40">
        <f t="shared" si="6"/>
        <v>214</v>
      </c>
      <c r="B225" s="91" t="s">
        <v>472</v>
      </c>
      <c r="C225" s="92" t="s">
        <v>63</v>
      </c>
      <c r="D225" s="92" t="s">
        <v>711</v>
      </c>
      <c r="E225" s="92" t="s">
        <v>20</v>
      </c>
      <c r="F225" s="61">
        <f t="shared" si="7"/>
        <v>20</v>
      </c>
      <c r="G225" s="93">
        <v>20000</v>
      </c>
    </row>
    <row r="226" spans="1:7" ht="25.5">
      <c r="A226" s="40">
        <f t="shared" si="6"/>
        <v>215</v>
      </c>
      <c r="B226" s="91" t="s">
        <v>224</v>
      </c>
      <c r="C226" s="92" t="s">
        <v>63</v>
      </c>
      <c r="D226" s="92" t="s">
        <v>711</v>
      </c>
      <c r="E226" s="92" t="s">
        <v>214</v>
      </c>
      <c r="F226" s="61">
        <f t="shared" si="7"/>
        <v>20</v>
      </c>
      <c r="G226" s="93">
        <v>20000</v>
      </c>
    </row>
    <row r="227" spans="1:7" ht="63.75">
      <c r="A227" s="40">
        <f t="shared" si="6"/>
        <v>216</v>
      </c>
      <c r="B227" s="91" t="s">
        <v>926</v>
      </c>
      <c r="C227" s="92" t="s">
        <v>63</v>
      </c>
      <c r="D227" s="92" t="s">
        <v>712</v>
      </c>
      <c r="E227" s="92" t="s">
        <v>20</v>
      </c>
      <c r="F227" s="61">
        <f t="shared" si="7"/>
        <v>300</v>
      </c>
      <c r="G227" s="93">
        <v>300000</v>
      </c>
    </row>
    <row r="228" spans="1:7" ht="51">
      <c r="A228" s="40">
        <f t="shared" si="6"/>
        <v>217</v>
      </c>
      <c r="B228" s="91" t="s">
        <v>692</v>
      </c>
      <c r="C228" s="92" t="s">
        <v>63</v>
      </c>
      <c r="D228" s="92" t="s">
        <v>712</v>
      </c>
      <c r="E228" s="92" t="s">
        <v>210</v>
      </c>
      <c r="F228" s="61">
        <f t="shared" si="7"/>
        <v>300</v>
      </c>
      <c r="G228" s="93">
        <v>300000</v>
      </c>
    </row>
    <row r="229" spans="1:7" ht="51">
      <c r="A229" s="40">
        <f t="shared" si="6"/>
        <v>218</v>
      </c>
      <c r="B229" s="91" t="s">
        <v>490</v>
      </c>
      <c r="C229" s="92" t="s">
        <v>63</v>
      </c>
      <c r="D229" s="92" t="s">
        <v>687</v>
      </c>
      <c r="E229" s="92" t="s">
        <v>20</v>
      </c>
      <c r="F229" s="61">
        <f t="shared" si="7"/>
        <v>58</v>
      </c>
      <c r="G229" s="93">
        <v>58000</v>
      </c>
    </row>
    <row r="230" spans="1:7" ht="63.75">
      <c r="A230" s="40">
        <f t="shared" si="6"/>
        <v>219</v>
      </c>
      <c r="B230" s="91" t="s">
        <v>713</v>
      </c>
      <c r="C230" s="92" t="s">
        <v>63</v>
      </c>
      <c r="D230" s="92" t="s">
        <v>714</v>
      </c>
      <c r="E230" s="92" t="s">
        <v>20</v>
      </c>
      <c r="F230" s="61">
        <f t="shared" si="7"/>
        <v>58</v>
      </c>
      <c r="G230" s="93">
        <v>58000</v>
      </c>
    </row>
    <row r="231" spans="1:7" ht="25.5">
      <c r="A231" s="40">
        <f t="shared" si="6"/>
        <v>220</v>
      </c>
      <c r="B231" s="91" t="s">
        <v>272</v>
      </c>
      <c r="C231" s="92" t="s">
        <v>63</v>
      </c>
      <c r="D231" s="92" t="s">
        <v>715</v>
      </c>
      <c r="E231" s="92" t="s">
        <v>20</v>
      </c>
      <c r="F231" s="61">
        <f t="shared" si="7"/>
        <v>5</v>
      </c>
      <c r="G231" s="93">
        <v>5000</v>
      </c>
    </row>
    <row r="232" spans="1:7" ht="25.5">
      <c r="A232" s="40">
        <f t="shared" si="6"/>
        <v>221</v>
      </c>
      <c r="B232" s="91" t="s">
        <v>224</v>
      </c>
      <c r="C232" s="92" t="s">
        <v>63</v>
      </c>
      <c r="D232" s="92" t="s">
        <v>715</v>
      </c>
      <c r="E232" s="92" t="s">
        <v>214</v>
      </c>
      <c r="F232" s="61">
        <f t="shared" si="7"/>
        <v>5</v>
      </c>
      <c r="G232" s="93">
        <v>5000</v>
      </c>
    </row>
    <row r="233" spans="1:7" ht="25.5">
      <c r="A233" s="40">
        <f t="shared" si="6"/>
        <v>222</v>
      </c>
      <c r="B233" s="91" t="s">
        <v>273</v>
      </c>
      <c r="C233" s="92" t="s">
        <v>63</v>
      </c>
      <c r="D233" s="92" t="s">
        <v>716</v>
      </c>
      <c r="E233" s="92" t="s">
        <v>20</v>
      </c>
      <c r="F233" s="61">
        <f t="shared" si="7"/>
        <v>53</v>
      </c>
      <c r="G233" s="93">
        <v>53000</v>
      </c>
    </row>
    <row r="234" spans="1:7" ht="25.5">
      <c r="A234" s="40">
        <f t="shared" si="6"/>
        <v>223</v>
      </c>
      <c r="B234" s="91" t="s">
        <v>224</v>
      </c>
      <c r="C234" s="92" t="s">
        <v>63</v>
      </c>
      <c r="D234" s="92" t="s">
        <v>716</v>
      </c>
      <c r="E234" s="92" t="s">
        <v>214</v>
      </c>
      <c r="F234" s="61">
        <f t="shared" si="7"/>
        <v>53</v>
      </c>
      <c r="G234" s="93">
        <v>53000</v>
      </c>
    </row>
    <row r="235" spans="1:7" ht="51">
      <c r="A235" s="40">
        <f t="shared" si="6"/>
        <v>224</v>
      </c>
      <c r="B235" s="91" t="s">
        <v>502</v>
      </c>
      <c r="C235" s="92" t="s">
        <v>63</v>
      </c>
      <c r="D235" s="92" t="s">
        <v>652</v>
      </c>
      <c r="E235" s="92" t="s">
        <v>20</v>
      </c>
      <c r="F235" s="61">
        <f t="shared" si="7"/>
        <v>3099.3</v>
      </c>
      <c r="G235" s="93">
        <v>3099300</v>
      </c>
    </row>
    <row r="236" spans="1:7" ht="25.5">
      <c r="A236" s="40">
        <f t="shared" si="6"/>
        <v>225</v>
      </c>
      <c r="B236" s="91" t="s">
        <v>242</v>
      </c>
      <c r="C236" s="92" t="s">
        <v>63</v>
      </c>
      <c r="D236" s="92" t="s">
        <v>655</v>
      </c>
      <c r="E236" s="92" t="s">
        <v>20</v>
      </c>
      <c r="F236" s="61">
        <f t="shared" si="7"/>
        <v>1599.3</v>
      </c>
      <c r="G236" s="93">
        <v>1599300</v>
      </c>
    </row>
    <row r="237" spans="1:7" ht="25.5">
      <c r="A237" s="40">
        <f t="shared" si="6"/>
        <v>226</v>
      </c>
      <c r="B237" s="91" t="s">
        <v>224</v>
      </c>
      <c r="C237" s="92" t="s">
        <v>63</v>
      </c>
      <c r="D237" s="92" t="s">
        <v>655</v>
      </c>
      <c r="E237" s="92" t="s">
        <v>214</v>
      </c>
      <c r="F237" s="61">
        <f t="shared" si="7"/>
        <v>1599.3</v>
      </c>
      <c r="G237" s="93">
        <v>1599300</v>
      </c>
    </row>
    <row r="238" spans="1:7" ht="51">
      <c r="A238" s="40">
        <f t="shared" si="6"/>
        <v>227</v>
      </c>
      <c r="B238" s="91" t="s">
        <v>717</v>
      </c>
      <c r="C238" s="92" t="s">
        <v>63</v>
      </c>
      <c r="D238" s="92" t="s">
        <v>718</v>
      </c>
      <c r="E238" s="92" t="s">
        <v>20</v>
      </c>
      <c r="F238" s="61">
        <f t="shared" si="7"/>
        <v>1500</v>
      </c>
      <c r="G238" s="93">
        <v>1500000</v>
      </c>
    </row>
    <row r="239" spans="1:7" ht="12.75">
      <c r="A239" s="40">
        <f t="shared" si="6"/>
        <v>228</v>
      </c>
      <c r="B239" s="91" t="s">
        <v>288</v>
      </c>
      <c r="C239" s="92" t="s">
        <v>63</v>
      </c>
      <c r="D239" s="92" t="s">
        <v>718</v>
      </c>
      <c r="E239" s="92" t="s">
        <v>212</v>
      </c>
      <c r="F239" s="61">
        <f t="shared" si="7"/>
        <v>1500</v>
      </c>
      <c r="G239" s="93">
        <v>1500000</v>
      </c>
    </row>
    <row r="240" spans="1:7" ht="12.75">
      <c r="A240" s="40">
        <f t="shared" si="6"/>
        <v>229</v>
      </c>
      <c r="B240" s="91" t="s">
        <v>207</v>
      </c>
      <c r="C240" s="92" t="s">
        <v>63</v>
      </c>
      <c r="D240" s="92" t="s">
        <v>621</v>
      </c>
      <c r="E240" s="92" t="s">
        <v>20</v>
      </c>
      <c r="F240" s="61">
        <f t="shared" si="7"/>
        <v>977.9</v>
      </c>
      <c r="G240" s="93">
        <v>977900</v>
      </c>
    </row>
    <row r="241" spans="1:7" ht="51">
      <c r="A241" s="40">
        <f t="shared" si="6"/>
        <v>230</v>
      </c>
      <c r="B241" s="91" t="s">
        <v>719</v>
      </c>
      <c r="C241" s="92" t="s">
        <v>63</v>
      </c>
      <c r="D241" s="92" t="s">
        <v>720</v>
      </c>
      <c r="E241" s="92" t="s">
        <v>20</v>
      </c>
      <c r="F241" s="61">
        <f t="shared" si="7"/>
        <v>977.9</v>
      </c>
      <c r="G241" s="93">
        <v>977900</v>
      </c>
    </row>
    <row r="242" spans="1:7" ht="25.5">
      <c r="A242" s="40">
        <f t="shared" si="6"/>
        <v>231</v>
      </c>
      <c r="B242" s="91" t="s">
        <v>224</v>
      </c>
      <c r="C242" s="92" t="s">
        <v>63</v>
      </c>
      <c r="D242" s="92" t="s">
        <v>720</v>
      </c>
      <c r="E242" s="92" t="s">
        <v>214</v>
      </c>
      <c r="F242" s="61">
        <f t="shared" si="7"/>
        <v>977.9</v>
      </c>
      <c r="G242" s="93">
        <v>977900</v>
      </c>
    </row>
    <row r="243" spans="1:7" ht="12.75">
      <c r="A243" s="49">
        <f t="shared" si="6"/>
        <v>232</v>
      </c>
      <c r="B243" s="79" t="s">
        <v>108</v>
      </c>
      <c r="C243" s="90" t="s">
        <v>64</v>
      </c>
      <c r="D243" s="90" t="s">
        <v>620</v>
      </c>
      <c r="E243" s="90" t="s">
        <v>20</v>
      </c>
      <c r="F243" s="60">
        <f t="shared" si="7"/>
        <v>19480.73</v>
      </c>
      <c r="G243" s="89">
        <v>19480730</v>
      </c>
    </row>
    <row r="244" spans="1:7" ht="12.75">
      <c r="A244" s="40">
        <f t="shared" si="6"/>
        <v>233</v>
      </c>
      <c r="B244" s="91" t="s">
        <v>473</v>
      </c>
      <c r="C244" s="92" t="s">
        <v>474</v>
      </c>
      <c r="D244" s="92" t="s">
        <v>620</v>
      </c>
      <c r="E244" s="92" t="s">
        <v>20</v>
      </c>
      <c r="F244" s="61">
        <f t="shared" si="7"/>
        <v>18859.73</v>
      </c>
      <c r="G244" s="93">
        <v>18859730</v>
      </c>
    </row>
    <row r="245" spans="1:7" ht="51">
      <c r="A245" s="40">
        <f t="shared" si="6"/>
        <v>234</v>
      </c>
      <c r="B245" s="91" t="s">
        <v>490</v>
      </c>
      <c r="C245" s="92" t="s">
        <v>474</v>
      </c>
      <c r="D245" s="92" t="s">
        <v>687</v>
      </c>
      <c r="E245" s="92" t="s">
        <v>20</v>
      </c>
      <c r="F245" s="61">
        <f t="shared" si="7"/>
        <v>18859.73</v>
      </c>
      <c r="G245" s="93">
        <v>18859730</v>
      </c>
    </row>
    <row r="246" spans="1:7" ht="25.5">
      <c r="A246" s="40">
        <f t="shared" si="6"/>
        <v>235</v>
      </c>
      <c r="B246" s="91" t="s">
        <v>721</v>
      </c>
      <c r="C246" s="92" t="s">
        <v>474</v>
      </c>
      <c r="D246" s="92" t="s">
        <v>722</v>
      </c>
      <c r="E246" s="92" t="s">
        <v>20</v>
      </c>
      <c r="F246" s="61">
        <f t="shared" si="7"/>
        <v>18859.73</v>
      </c>
      <c r="G246" s="93">
        <v>18859730</v>
      </c>
    </row>
    <row r="247" spans="1:7" ht="38.25">
      <c r="A247" s="40">
        <f t="shared" si="6"/>
        <v>236</v>
      </c>
      <c r="B247" s="91" t="s">
        <v>857</v>
      </c>
      <c r="C247" s="92" t="s">
        <v>474</v>
      </c>
      <c r="D247" s="92" t="s">
        <v>855</v>
      </c>
      <c r="E247" s="92" t="s">
        <v>20</v>
      </c>
      <c r="F247" s="61">
        <f t="shared" si="7"/>
        <v>2365</v>
      </c>
      <c r="G247" s="93">
        <v>2365000</v>
      </c>
    </row>
    <row r="248" spans="1:7" ht="12.75">
      <c r="A248" s="40">
        <f t="shared" si="6"/>
        <v>237</v>
      </c>
      <c r="B248" s="91" t="s">
        <v>288</v>
      </c>
      <c r="C248" s="92" t="s">
        <v>474</v>
      </c>
      <c r="D248" s="92" t="s">
        <v>855</v>
      </c>
      <c r="E248" s="92" t="s">
        <v>212</v>
      </c>
      <c r="F248" s="61">
        <f t="shared" si="7"/>
        <v>2365</v>
      </c>
      <c r="G248" s="93">
        <v>2365000</v>
      </c>
    </row>
    <row r="249" spans="1:7" ht="38.25">
      <c r="A249" s="40">
        <f t="shared" si="6"/>
        <v>238</v>
      </c>
      <c r="B249" s="91" t="s">
        <v>723</v>
      </c>
      <c r="C249" s="92" t="s">
        <v>474</v>
      </c>
      <c r="D249" s="92" t="s">
        <v>724</v>
      </c>
      <c r="E249" s="92" t="s">
        <v>20</v>
      </c>
      <c r="F249" s="61">
        <f t="shared" si="7"/>
        <v>11887</v>
      </c>
      <c r="G249" s="93">
        <v>11887000</v>
      </c>
    </row>
    <row r="250" spans="1:7" ht="12.75">
      <c r="A250" s="40">
        <f t="shared" si="6"/>
        <v>239</v>
      </c>
      <c r="B250" s="91" t="s">
        <v>288</v>
      </c>
      <c r="C250" s="92" t="s">
        <v>474</v>
      </c>
      <c r="D250" s="92" t="s">
        <v>724</v>
      </c>
      <c r="E250" s="92" t="s">
        <v>212</v>
      </c>
      <c r="F250" s="61">
        <f t="shared" si="7"/>
        <v>11887</v>
      </c>
      <c r="G250" s="93">
        <v>11887000</v>
      </c>
    </row>
    <row r="251" spans="1:7" ht="25.5">
      <c r="A251" s="40">
        <f t="shared" si="6"/>
        <v>240</v>
      </c>
      <c r="B251" s="91" t="s">
        <v>927</v>
      </c>
      <c r="C251" s="92" t="s">
        <v>474</v>
      </c>
      <c r="D251" s="92" t="s">
        <v>928</v>
      </c>
      <c r="E251" s="92" t="s">
        <v>20</v>
      </c>
      <c r="F251" s="61">
        <f t="shared" si="7"/>
        <v>4607.73</v>
      </c>
      <c r="G251" s="93">
        <v>4607730</v>
      </c>
    </row>
    <row r="252" spans="1:7" ht="12.75">
      <c r="A252" s="40">
        <f t="shared" si="6"/>
        <v>241</v>
      </c>
      <c r="B252" s="91" t="s">
        <v>288</v>
      </c>
      <c r="C252" s="92" t="s">
        <v>474</v>
      </c>
      <c r="D252" s="92" t="s">
        <v>928</v>
      </c>
      <c r="E252" s="92" t="s">
        <v>212</v>
      </c>
      <c r="F252" s="61">
        <f t="shared" si="7"/>
        <v>4607.73</v>
      </c>
      <c r="G252" s="93">
        <v>4607730</v>
      </c>
    </row>
    <row r="253" spans="1:7" ht="12.75">
      <c r="A253" s="40">
        <f t="shared" si="6"/>
        <v>242</v>
      </c>
      <c r="B253" s="91" t="s">
        <v>910</v>
      </c>
      <c r="C253" s="92" t="s">
        <v>889</v>
      </c>
      <c r="D253" s="92" t="s">
        <v>620</v>
      </c>
      <c r="E253" s="92" t="s">
        <v>20</v>
      </c>
      <c r="F253" s="61">
        <f t="shared" si="7"/>
        <v>600</v>
      </c>
      <c r="G253" s="93">
        <v>600000</v>
      </c>
    </row>
    <row r="254" spans="1:7" ht="51">
      <c r="A254" s="40">
        <f t="shared" si="6"/>
        <v>243</v>
      </c>
      <c r="B254" s="91" t="s">
        <v>490</v>
      </c>
      <c r="C254" s="92" t="s">
        <v>889</v>
      </c>
      <c r="D254" s="92" t="s">
        <v>687</v>
      </c>
      <c r="E254" s="92" t="s">
        <v>20</v>
      </c>
      <c r="F254" s="61">
        <f t="shared" si="7"/>
        <v>600</v>
      </c>
      <c r="G254" s="93">
        <v>600000</v>
      </c>
    </row>
    <row r="255" spans="1:7" ht="25.5">
      <c r="A255" s="40">
        <f t="shared" si="6"/>
        <v>244</v>
      </c>
      <c r="B255" s="91" t="s">
        <v>728</v>
      </c>
      <c r="C255" s="92" t="s">
        <v>889</v>
      </c>
      <c r="D255" s="92" t="s">
        <v>729</v>
      </c>
      <c r="E255" s="92" t="s">
        <v>20</v>
      </c>
      <c r="F255" s="61">
        <f t="shared" si="7"/>
        <v>600</v>
      </c>
      <c r="G255" s="93">
        <v>600000</v>
      </c>
    </row>
    <row r="256" spans="1:7" ht="38.25">
      <c r="A256" s="40">
        <f t="shared" si="6"/>
        <v>245</v>
      </c>
      <c r="B256" s="91" t="s">
        <v>475</v>
      </c>
      <c r="C256" s="92" t="s">
        <v>889</v>
      </c>
      <c r="D256" s="92" t="s">
        <v>730</v>
      </c>
      <c r="E256" s="92" t="s">
        <v>20</v>
      </c>
      <c r="F256" s="61">
        <f t="shared" si="7"/>
        <v>600</v>
      </c>
      <c r="G256" s="93">
        <v>600000</v>
      </c>
    </row>
    <row r="257" spans="1:7" ht="12.75">
      <c r="A257" s="40">
        <f t="shared" si="6"/>
        <v>246</v>
      </c>
      <c r="B257" s="91" t="s">
        <v>288</v>
      </c>
      <c r="C257" s="92" t="s">
        <v>889</v>
      </c>
      <c r="D257" s="92" t="s">
        <v>730</v>
      </c>
      <c r="E257" s="92" t="s">
        <v>212</v>
      </c>
      <c r="F257" s="61">
        <f t="shared" si="7"/>
        <v>600</v>
      </c>
      <c r="G257" s="93">
        <v>600000</v>
      </c>
    </row>
    <row r="258" spans="1:7" ht="25.5">
      <c r="A258" s="40">
        <f t="shared" si="6"/>
        <v>247</v>
      </c>
      <c r="B258" s="91" t="s">
        <v>109</v>
      </c>
      <c r="C258" s="92" t="s">
        <v>176</v>
      </c>
      <c r="D258" s="92" t="s">
        <v>620</v>
      </c>
      <c r="E258" s="92" t="s">
        <v>20</v>
      </c>
      <c r="F258" s="61">
        <f t="shared" si="7"/>
        <v>21</v>
      </c>
      <c r="G258" s="93">
        <v>21000</v>
      </c>
    </row>
    <row r="259" spans="1:7" ht="51">
      <c r="A259" s="40">
        <f t="shared" si="6"/>
        <v>248</v>
      </c>
      <c r="B259" s="91" t="s">
        <v>490</v>
      </c>
      <c r="C259" s="92" t="s">
        <v>176</v>
      </c>
      <c r="D259" s="92" t="s">
        <v>687</v>
      </c>
      <c r="E259" s="92" t="s">
        <v>20</v>
      </c>
      <c r="F259" s="61">
        <f t="shared" si="7"/>
        <v>21</v>
      </c>
      <c r="G259" s="93">
        <v>21000</v>
      </c>
    </row>
    <row r="260" spans="1:7" ht="63.75">
      <c r="A260" s="40">
        <f t="shared" si="6"/>
        <v>249</v>
      </c>
      <c r="B260" s="91" t="s">
        <v>274</v>
      </c>
      <c r="C260" s="92" t="s">
        <v>176</v>
      </c>
      <c r="D260" s="92" t="s">
        <v>731</v>
      </c>
      <c r="E260" s="92" t="s">
        <v>20</v>
      </c>
      <c r="F260" s="61">
        <f t="shared" si="7"/>
        <v>21</v>
      </c>
      <c r="G260" s="93">
        <v>21000</v>
      </c>
    </row>
    <row r="261" spans="1:7" ht="89.25">
      <c r="A261" s="40">
        <f t="shared" si="6"/>
        <v>250</v>
      </c>
      <c r="B261" s="91" t="s">
        <v>476</v>
      </c>
      <c r="C261" s="92" t="s">
        <v>176</v>
      </c>
      <c r="D261" s="92" t="s">
        <v>732</v>
      </c>
      <c r="E261" s="92" t="s">
        <v>20</v>
      </c>
      <c r="F261" s="61">
        <f t="shared" si="7"/>
        <v>21</v>
      </c>
      <c r="G261" s="93">
        <v>21000</v>
      </c>
    </row>
    <row r="262" spans="1:7" ht="51">
      <c r="A262" s="40">
        <f t="shared" si="6"/>
        <v>251</v>
      </c>
      <c r="B262" s="91" t="s">
        <v>692</v>
      </c>
      <c r="C262" s="92" t="s">
        <v>176</v>
      </c>
      <c r="D262" s="92" t="s">
        <v>732</v>
      </c>
      <c r="E262" s="92" t="s">
        <v>210</v>
      </c>
      <c r="F262" s="61">
        <f t="shared" si="7"/>
        <v>21</v>
      </c>
      <c r="G262" s="93">
        <v>21000</v>
      </c>
    </row>
    <row r="263" spans="1:7" ht="12.75">
      <c r="A263" s="49">
        <f t="shared" si="6"/>
        <v>252</v>
      </c>
      <c r="B263" s="79" t="s">
        <v>110</v>
      </c>
      <c r="C263" s="90" t="s">
        <v>65</v>
      </c>
      <c r="D263" s="90" t="s">
        <v>620</v>
      </c>
      <c r="E263" s="90" t="s">
        <v>20</v>
      </c>
      <c r="F263" s="60">
        <f t="shared" si="7"/>
        <v>646040.582</v>
      </c>
      <c r="G263" s="89">
        <v>646040582</v>
      </c>
    </row>
    <row r="264" spans="1:7" ht="12.75">
      <c r="A264" s="40">
        <f t="shared" si="6"/>
        <v>253</v>
      </c>
      <c r="B264" s="91" t="s">
        <v>111</v>
      </c>
      <c r="C264" s="92" t="s">
        <v>66</v>
      </c>
      <c r="D264" s="92" t="s">
        <v>620</v>
      </c>
      <c r="E264" s="92" t="s">
        <v>20</v>
      </c>
      <c r="F264" s="61">
        <f t="shared" si="7"/>
        <v>287652.273</v>
      </c>
      <c r="G264" s="93">
        <v>287652273</v>
      </c>
    </row>
    <row r="265" spans="1:7" ht="38.25">
      <c r="A265" s="40">
        <f t="shared" si="6"/>
        <v>254</v>
      </c>
      <c r="B265" s="91" t="s">
        <v>497</v>
      </c>
      <c r="C265" s="92" t="s">
        <v>66</v>
      </c>
      <c r="D265" s="92" t="s">
        <v>733</v>
      </c>
      <c r="E265" s="92" t="s">
        <v>20</v>
      </c>
      <c r="F265" s="61">
        <f t="shared" si="7"/>
        <v>287652.273</v>
      </c>
      <c r="G265" s="93">
        <v>287652273</v>
      </c>
    </row>
    <row r="266" spans="1:7" ht="38.25">
      <c r="A266" s="40">
        <f t="shared" si="6"/>
        <v>255</v>
      </c>
      <c r="B266" s="91" t="s">
        <v>477</v>
      </c>
      <c r="C266" s="92" t="s">
        <v>66</v>
      </c>
      <c r="D266" s="92" t="s">
        <v>734</v>
      </c>
      <c r="E266" s="92" t="s">
        <v>20</v>
      </c>
      <c r="F266" s="61">
        <f t="shared" si="7"/>
        <v>287652.273</v>
      </c>
      <c r="G266" s="93">
        <v>287652273</v>
      </c>
    </row>
    <row r="267" spans="1:7" ht="76.5">
      <c r="A267" s="40">
        <f t="shared" si="6"/>
        <v>256</v>
      </c>
      <c r="B267" s="91" t="s">
        <v>290</v>
      </c>
      <c r="C267" s="92" t="s">
        <v>66</v>
      </c>
      <c r="D267" s="92" t="s">
        <v>735</v>
      </c>
      <c r="E267" s="92" t="s">
        <v>20</v>
      </c>
      <c r="F267" s="61">
        <f t="shared" si="7"/>
        <v>58365.35925</v>
      </c>
      <c r="G267" s="93">
        <v>58365359.25</v>
      </c>
    </row>
    <row r="268" spans="1:7" ht="25.5">
      <c r="A268" s="40">
        <f t="shared" si="6"/>
        <v>257</v>
      </c>
      <c r="B268" s="91" t="s">
        <v>236</v>
      </c>
      <c r="C268" s="92" t="s">
        <v>66</v>
      </c>
      <c r="D268" s="92" t="s">
        <v>735</v>
      </c>
      <c r="E268" s="92" t="s">
        <v>215</v>
      </c>
      <c r="F268" s="61">
        <f t="shared" si="7"/>
        <v>58365.35925</v>
      </c>
      <c r="G268" s="93">
        <v>58365359.25</v>
      </c>
    </row>
    <row r="269" spans="1:7" ht="114.75">
      <c r="A269" s="40">
        <f aca="true" t="shared" si="8" ref="A269:A332">1+A268</f>
        <v>258</v>
      </c>
      <c r="B269" s="91" t="s">
        <v>291</v>
      </c>
      <c r="C269" s="92" t="s">
        <v>66</v>
      </c>
      <c r="D269" s="92" t="s">
        <v>736</v>
      </c>
      <c r="E269" s="92" t="s">
        <v>20</v>
      </c>
      <c r="F269" s="61">
        <f t="shared" si="7"/>
        <v>22352.9</v>
      </c>
      <c r="G269" s="93">
        <v>22352900</v>
      </c>
    </row>
    <row r="270" spans="1:7" ht="25.5">
      <c r="A270" s="40">
        <f t="shared" si="8"/>
        <v>259</v>
      </c>
      <c r="B270" s="91" t="s">
        <v>224</v>
      </c>
      <c r="C270" s="92" t="s">
        <v>66</v>
      </c>
      <c r="D270" s="92" t="s">
        <v>736</v>
      </c>
      <c r="E270" s="92" t="s">
        <v>214</v>
      </c>
      <c r="F270" s="61">
        <f aca="true" t="shared" si="9" ref="F270:F333">G270/1000</f>
        <v>22352.9</v>
      </c>
      <c r="G270" s="93">
        <v>22352900</v>
      </c>
    </row>
    <row r="271" spans="1:7" ht="51">
      <c r="A271" s="40">
        <f t="shared" si="8"/>
        <v>260</v>
      </c>
      <c r="B271" s="91" t="s">
        <v>292</v>
      </c>
      <c r="C271" s="92" t="s">
        <v>66</v>
      </c>
      <c r="D271" s="92" t="s">
        <v>737</v>
      </c>
      <c r="E271" s="92" t="s">
        <v>20</v>
      </c>
      <c r="F271" s="61">
        <f t="shared" si="9"/>
        <v>49173.22075</v>
      </c>
      <c r="G271" s="93">
        <v>49173220.75</v>
      </c>
    </row>
    <row r="272" spans="1:7" ht="25.5">
      <c r="A272" s="40">
        <f t="shared" si="8"/>
        <v>261</v>
      </c>
      <c r="B272" s="91" t="s">
        <v>236</v>
      </c>
      <c r="C272" s="92" t="s">
        <v>66</v>
      </c>
      <c r="D272" s="92" t="s">
        <v>737</v>
      </c>
      <c r="E272" s="92" t="s">
        <v>215</v>
      </c>
      <c r="F272" s="61">
        <f t="shared" si="9"/>
        <v>31.63</v>
      </c>
      <c r="G272" s="93">
        <v>31630</v>
      </c>
    </row>
    <row r="273" spans="1:7" ht="25.5">
      <c r="A273" s="40">
        <f t="shared" si="8"/>
        <v>262</v>
      </c>
      <c r="B273" s="91" t="s">
        <v>224</v>
      </c>
      <c r="C273" s="92" t="s">
        <v>66</v>
      </c>
      <c r="D273" s="92" t="s">
        <v>737</v>
      </c>
      <c r="E273" s="92" t="s">
        <v>214</v>
      </c>
      <c r="F273" s="61">
        <f t="shared" si="9"/>
        <v>42158.44075</v>
      </c>
      <c r="G273" s="93">
        <v>42158440.75</v>
      </c>
    </row>
    <row r="274" spans="1:7" ht="12.75">
      <c r="A274" s="40">
        <f t="shared" si="8"/>
        <v>263</v>
      </c>
      <c r="B274" s="91" t="s">
        <v>237</v>
      </c>
      <c r="C274" s="92" t="s">
        <v>66</v>
      </c>
      <c r="D274" s="92" t="s">
        <v>737</v>
      </c>
      <c r="E274" s="92" t="s">
        <v>216</v>
      </c>
      <c r="F274" s="61">
        <f t="shared" si="9"/>
        <v>6983.15</v>
      </c>
      <c r="G274" s="93">
        <v>6983150</v>
      </c>
    </row>
    <row r="275" spans="1:7" ht="51">
      <c r="A275" s="40">
        <f t="shared" si="8"/>
        <v>264</v>
      </c>
      <c r="B275" s="91" t="s">
        <v>293</v>
      </c>
      <c r="C275" s="92" t="s">
        <v>66</v>
      </c>
      <c r="D275" s="92" t="s">
        <v>738</v>
      </c>
      <c r="E275" s="92" t="s">
        <v>20</v>
      </c>
      <c r="F275" s="61">
        <f t="shared" si="9"/>
        <v>25435.29</v>
      </c>
      <c r="G275" s="93">
        <v>25435290</v>
      </c>
    </row>
    <row r="276" spans="1:7" ht="25.5">
      <c r="A276" s="40">
        <f t="shared" si="8"/>
        <v>265</v>
      </c>
      <c r="B276" s="91" t="s">
        <v>224</v>
      </c>
      <c r="C276" s="92" t="s">
        <v>66</v>
      </c>
      <c r="D276" s="92" t="s">
        <v>738</v>
      </c>
      <c r="E276" s="92" t="s">
        <v>214</v>
      </c>
      <c r="F276" s="61">
        <f t="shared" si="9"/>
        <v>25435.29</v>
      </c>
      <c r="G276" s="93">
        <v>25435290</v>
      </c>
    </row>
    <row r="277" spans="1:7" ht="63.75">
      <c r="A277" s="40">
        <f t="shared" si="8"/>
        <v>266</v>
      </c>
      <c r="B277" s="91" t="s">
        <v>294</v>
      </c>
      <c r="C277" s="92" t="s">
        <v>66</v>
      </c>
      <c r="D277" s="92" t="s">
        <v>739</v>
      </c>
      <c r="E277" s="92" t="s">
        <v>20</v>
      </c>
      <c r="F277" s="61">
        <f t="shared" si="9"/>
        <v>9000</v>
      </c>
      <c r="G277" s="93">
        <v>9000000</v>
      </c>
    </row>
    <row r="278" spans="1:7" ht="25.5">
      <c r="A278" s="40">
        <f t="shared" si="8"/>
        <v>267</v>
      </c>
      <c r="B278" s="91" t="s">
        <v>224</v>
      </c>
      <c r="C278" s="92" t="s">
        <v>66</v>
      </c>
      <c r="D278" s="92" t="s">
        <v>739</v>
      </c>
      <c r="E278" s="92" t="s">
        <v>214</v>
      </c>
      <c r="F278" s="61">
        <f t="shared" si="9"/>
        <v>9000</v>
      </c>
      <c r="G278" s="93">
        <v>9000000</v>
      </c>
    </row>
    <row r="279" spans="1:7" ht="38.25">
      <c r="A279" s="40">
        <f t="shared" si="8"/>
        <v>268</v>
      </c>
      <c r="B279" s="91" t="s">
        <v>917</v>
      </c>
      <c r="C279" s="92" t="s">
        <v>66</v>
      </c>
      <c r="D279" s="92" t="s">
        <v>916</v>
      </c>
      <c r="E279" s="92" t="s">
        <v>20</v>
      </c>
      <c r="F279" s="61">
        <f t="shared" si="9"/>
        <v>7580.213</v>
      </c>
      <c r="G279" s="93">
        <v>7580213</v>
      </c>
    </row>
    <row r="280" spans="1:7" ht="25.5">
      <c r="A280" s="40">
        <f t="shared" si="8"/>
        <v>269</v>
      </c>
      <c r="B280" s="91" t="s">
        <v>224</v>
      </c>
      <c r="C280" s="92" t="s">
        <v>66</v>
      </c>
      <c r="D280" s="92" t="s">
        <v>916</v>
      </c>
      <c r="E280" s="92" t="s">
        <v>214</v>
      </c>
      <c r="F280" s="61">
        <f t="shared" si="9"/>
        <v>7580.213</v>
      </c>
      <c r="G280" s="93">
        <v>7580213</v>
      </c>
    </row>
    <row r="281" spans="1:7" ht="102">
      <c r="A281" s="40">
        <f t="shared" si="8"/>
        <v>270</v>
      </c>
      <c r="B281" s="91" t="s">
        <v>478</v>
      </c>
      <c r="C281" s="92" t="s">
        <v>66</v>
      </c>
      <c r="D281" s="92" t="s">
        <v>740</v>
      </c>
      <c r="E281" s="92" t="s">
        <v>20</v>
      </c>
      <c r="F281" s="61">
        <f t="shared" si="9"/>
        <v>555.29</v>
      </c>
      <c r="G281" s="93">
        <v>555290</v>
      </c>
    </row>
    <row r="282" spans="1:7" ht="25.5">
      <c r="A282" s="40">
        <f t="shared" si="8"/>
        <v>271</v>
      </c>
      <c r="B282" s="91" t="s">
        <v>224</v>
      </c>
      <c r="C282" s="92" t="s">
        <v>66</v>
      </c>
      <c r="D282" s="92" t="s">
        <v>740</v>
      </c>
      <c r="E282" s="92" t="s">
        <v>214</v>
      </c>
      <c r="F282" s="61">
        <f t="shared" si="9"/>
        <v>555.29</v>
      </c>
      <c r="G282" s="93">
        <v>555290</v>
      </c>
    </row>
    <row r="283" spans="1:7" ht="89.25">
      <c r="A283" s="40">
        <f t="shared" si="8"/>
        <v>272</v>
      </c>
      <c r="B283" s="91" t="s">
        <v>929</v>
      </c>
      <c r="C283" s="92" t="s">
        <v>66</v>
      </c>
      <c r="D283" s="92" t="s">
        <v>930</v>
      </c>
      <c r="E283" s="92" t="s">
        <v>20</v>
      </c>
      <c r="F283" s="61">
        <f t="shared" si="9"/>
        <v>113345</v>
      </c>
      <c r="G283" s="93">
        <v>113345000</v>
      </c>
    </row>
    <row r="284" spans="1:7" ht="25.5">
      <c r="A284" s="40">
        <f t="shared" si="8"/>
        <v>273</v>
      </c>
      <c r="B284" s="91" t="s">
        <v>236</v>
      </c>
      <c r="C284" s="92" t="s">
        <v>66</v>
      </c>
      <c r="D284" s="92" t="s">
        <v>930</v>
      </c>
      <c r="E284" s="92" t="s">
        <v>215</v>
      </c>
      <c r="F284" s="61">
        <f t="shared" si="9"/>
        <v>113345</v>
      </c>
      <c r="G284" s="93">
        <v>113345000</v>
      </c>
    </row>
    <row r="285" spans="1:7" ht="89.25">
      <c r="A285" s="40">
        <f t="shared" si="8"/>
        <v>274</v>
      </c>
      <c r="B285" s="91" t="s">
        <v>931</v>
      </c>
      <c r="C285" s="92" t="s">
        <v>66</v>
      </c>
      <c r="D285" s="92" t="s">
        <v>932</v>
      </c>
      <c r="E285" s="92" t="s">
        <v>20</v>
      </c>
      <c r="F285" s="61">
        <f t="shared" si="9"/>
        <v>1845</v>
      </c>
      <c r="G285" s="93">
        <v>1845000</v>
      </c>
    </row>
    <row r="286" spans="1:7" ht="25.5">
      <c r="A286" s="40">
        <f t="shared" si="8"/>
        <v>275</v>
      </c>
      <c r="B286" s="91" t="s">
        <v>224</v>
      </c>
      <c r="C286" s="92" t="s">
        <v>66</v>
      </c>
      <c r="D286" s="92" t="s">
        <v>932</v>
      </c>
      <c r="E286" s="92" t="s">
        <v>214</v>
      </c>
      <c r="F286" s="61">
        <f t="shared" si="9"/>
        <v>1845</v>
      </c>
      <c r="G286" s="93">
        <v>1845000</v>
      </c>
    </row>
    <row r="287" spans="1:7" ht="12.75">
      <c r="A287" s="40">
        <f t="shared" si="8"/>
        <v>276</v>
      </c>
      <c r="B287" s="91" t="s">
        <v>112</v>
      </c>
      <c r="C287" s="92" t="s">
        <v>67</v>
      </c>
      <c r="D287" s="92" t="s">
        <v>620</v>
      </c>
      <c r="E287" s="92" t="s">
        <v>20</v>
      </c>
      <c r="F287" s="61">
        <f t="shared" si="9"/>
        <v>331137.119</v>
      </c>
      <c r="G287" s="93">
        <v>331137119</v>
      </c>
    </row>
    <row r="288" spans="1:7" ht="38.25">
      <c r="A288" s="40">
        <f t="shared" si="8"/>
        <v>277</v>
      </c>
      <c r="B288" s="91" t="s">
        <v>497</v>
      </c>
      <c r="C288" s="92" t="s">
        <v>67</v>
      </c>
      <c r="D288" s="92" t="s">
        <v>733</v>
      </c>
      <c r="E288" s="92" t="s">
        <v>20</v>
      </c>
      <c r="F288" s="61">
        <f t="shared" si="9"/>
        <v>294822.7</v>
      </c>
      <c r="G288" s="93">
        <v>294822700</v>
      </c>
    </row>
    <row r="289" spans="1:7" ht="38.25">
      <c r="A289" s="40">
        <f t="shared" si="8"/>
        <v>278</v>
      </c>
      <c r="B289" s="91" t="s">
        <v>295</v>
      </c>
      <c r="C289" s="92" t="s">
        <v>67</v>
      </c>
      <c r="D289" s="92" t="s">
        <v>741</v>
      </c>
      <c r="E289" s="92" t="s">
        <v>20</v>
      </c>
      <c r="F289" s="61">
        <f t="shared" si="9"/>
        <v>294797.7</v>
      </c>
      <c r="G289" s="93">
        <v>294797700</v>
      </c>
    </row>
    <row r="290" spans="1:7" ht="76.5">
      <c r="A290" s="40">
        <f t="shared" si="8"/>
        <v>279</v>
      </c>
      <c r="B290" s="91" t="s">
        <v>296</v>
      </c>
      <c r="C290" s="92" t="s">
        <v>67</v>
      </c>
      <c r="D290" s="92" t="s">
        <v>742</v>
      </c>
      <c r="E290" s="92" t="s">
        <v>20</v>
      </c>
      <c r="F290" s="61">
        <f t="shared" si="9"/>
        <v>46432.67</v>
      </c>
      <c r="G290" s="93">
        <v>46432670</v>
      </c>
    </row>
    <row r="291" spans="1:7" ht="25.5">
      <c r="A291" s="40">
        <f t="shared" si="8"/>
        <v>280</v>
      </c>
      <c r="B291" s="91" t="s">
        <v>236</v>
      </c>
      <c r="C291" s="92" t="s">
        <v>67</v>
      </c>
      <c r="D291" s="92" t="s">
        <v>742</v>
      </c>
      <c r="E291" s="92" t="s">
        <v>215</v>
      </c>
      <c r="F291" s="61">
        <f t="shared" si="9"/>
        <v>46432.67</v>
      </c>
      <c r="G291" s="93">
        <v>46432670</v>
      </c>
    </row>
    <row r="292" spans="1:7" ht="114.75">
      <c r="A292" s="40">
        <f t="shared" si="8"/>
        <v>281</v>
      </c>
      <c r="B292" s="91" t="s">
        <v>297</v>
      </c>
      <c r="C292" s="92" t="s">
        <v>67</v>
      </c>
      <c r="D292" s="92" t="s">
        <v>743</v>
      </c>
      <c r="E292" s="92" t="s">
        <v>20</v>
      </c>
      <c r="F292" s="61">
        <f t="shared" si="9"/>
        <v>11120.28</v>
      </c>
      <c r="G292" s="93">
        <v>11120280</v>
      </c>
    </row>
    <row r="293" spans="1:7" ht="25.5">
      <c r="A293" s="40">
        <f t="shared" si="8"/>
        <v>282</v>
      </c>
      <c r="B293" s="91" t="s">
        <v>224</v>
      </c>
      <c r="C293" s="92" t="s">
        <v>67</v>
      </c>
      <c r="D293" s="92" t="s">
        <v>743</v>
      </c>
      <c r="E293" s="92" t="s">
        <v>214</v>
      </c>
      <c r="F293" s="61">
        <f t="shared" si="9"/>
        <v>11120.28</v>
      </c>
      <c r="G293" s="93">
        <v>11120280</v>
      </c>
    </row>
    <row r="294" spans="1:7" ht="38.25">
      <c r="A294" s="40">
        <f t="shared" si="8"/>
        <v>283</v>
      </c>
      <c r="B294" s="91" t="s">
        <v>298</v>
      </c>
      <c r="C294" s="92" t="s">
        <v>67</v>
      </c>
      <c r="D294" s="92" t="s">
        <v>744</v>
      </c>
      <c r="E294" s="92" t="s">
        <v>20</v>
      </c>
      <c r="F294" s="61">
        <f t="shared" si="9"/>
        <v>37506.23</v>
      </c>
      <c r="G294" s="93">
        <v>37506230</v>
      </c>
    </row>
    <row r="295" spans="1:7" ht="25.5">
      <c r="A295" s="40">
        <f t="shared" si="8"/>
        <v>284</v>
      </c>
      <c r="B295" s="91" t="s">
        <v>236</v>
      </c>
      <c r="C295" s="92" t="s">
        <v>67</v>
      </c>
      <c r="D295" s="92" t="s">
        <v>744</v>
      </c>
      <c r="E295" s="92" t="s">
        <v>215</v>
      </c>
      <c r="F295" s="61">
        <f t="shared" si="9"/>
        <v>9.12</v>
      </c>
      <c r="G295" s="93">
        <v>9120</v>
      </c>
    </row>
    <row r="296" spans="1:7" ht="25.5">
      <c r="A296" s="40">
        <f t="shared" si="8"/>
        <v>285</v>
      </c>
      <c r="B296" s="91" t="s">
        <v>224</v>
      </c>
      <c r="C296" s="92" t="s">
        <v>67</v>
      </c>
      <c r="D296" s="92" t="s">
        <v>744</v>
      </c>
      <c r="E296" s="92" t="s">
        <v>214</v>
      </c>
      <c r="F296" s="61">
        <f t="shared" si="9"/>
        <v>34282.89574</v>
      </c>
      <c r="G296" s="93">
        <v>34282895.74</v>
      </c>
    </row>
    <row r="297" spans="1:7" ht="12.75">
      <c r="A297" s="40">
        <f t="shared" si="8"/>
        <v>286</v>
      </c>
      <c r="B297" s="91" t="s">
        <v>933</v>
      </c>
      <c r="C297" s="92" t="s">
        <v>67</v>
      </c>
      <c r="D297" s="92" t="s">
        <v>744</v>
      </c>
      <c r="E297" s="92" t="s">
        <v>934</v>
      </c>
      <c r="F297" s="61">
        <f t="shared" si="9"/>
        <v>48.11426</v>
      </c>
      <c r="G297" s="93">
        <v>48114.26</v>
      </c>
    </row>
    <row r="298" spans="1:7" ht="12.75">
      <c r="A298" s="40">
        <f t="shared" si="8"/>
        <v>287</v>
      </c>
      <c r="B298" s="91" t="s">
        <v>237</v>
      </c>
      <c r="C298" s="92" t="s">
        <v>67</v>
      </c>
      <c r="D298" s="92" t="s">
        <v>744</v>
      </c>
      <c r="E298" s="92" t="s">
        <v>216</v>
      </c>
      <c r="F298" s="61">
        <f t="shared" si="9"/>
        <v>3166.1</v>
      </c>
      <c r="G298" s="93">
        <v>3166100</v>
      </c>
    </row>
    <row r="299" spans="1:7" ht="25.5">
      <c r="A299" s="40">
        <f t="shared" si="8"/>
        <v>288</v>
      </c>
      <c r="B299" s="91" t="s">
        <v>299</v>
      </c>
      <c r="C299" s="92" t="s">
        <v>67</v>
      </c>
      <c r="D299" s="92" t="s">
        <v>745</v>
      </c>
      <c r="E299" s="92" t="s">
        <v>20</v>
      </c>
      <c r="F299" s="61">
        <f t="shared" si="9"/>
        <v>1549</v>
      </c>
      <c r="G299" s="93">
        <v>1549000</v>
      </c>
    </row>
    <row r="300" spans="1:7" ht="25.5">
      <c r="A300" s="40">
        <f t="shared" si="8"/>
        <v>289</v>
      </c>
      <c r="B300" s="91" t="s">
        <v>224</v>
      </c>
      <c r="C300" s="92" t="s">
        <v>67</v>
      </c>
      <c r="D300" s="92" t="s">
        <v>745</v>
      </c>
      <c r="E300" s="92" t="s">
        <v>214</v>
      </c>
      <c r="F300" s="61">
        <f t="shared" si="9"/>
        <v>1549</v>
      </c>
      <c r="G300" s="93">
        <v>1549000</v>
      </c>
    </row>
    <row r="301" spans="1:7" ht="63.75">
      <c r="A301" s="40">
        <f t="shared" si="8"/>
        <v>290</v>
      </c>
      <c r="B301" s="91" t="s">
        <v>300</v>
      </c>
      <c r="C301" s="92" t="s">
        <v>67</v>
      </c>
      <c r="D301" s="92" t="s">
        <v>746</v>
      </c>
      <c r="E301" s="92" t="s">
        <v>20</v>
      </c>
      <c r="F301" s="61">
        <f t="shared" si="9"/>
        <v>5477.92</v>
      </c>
      <c r="G301" s="93">
        <v>5477920</v>
      </c>
    </row>
    <row r="302" spans="1:7" ht="25.5">
      <c r="A302" s="40">
        <f t="shared" si="8"/>
        <v>291</v>
      </c>
      <c r="B302" s="91" t="s">
        <v>224</v>
      </c>
      <c r="C302" s="92" t="s">
        <v>67</v>
      </c>
      <c r="D302" s="92" t="s">
        <v>746</v>
      </c>
      <c r="E302" s="92" t="s">
        <v>214</v>
      </c>
      <c r="F302" s="61">
        <f t="shared" si="9"/>
        <v>5477.92</v>
      </c>
      <c r="G302" s="93">
        <v>5477920</v>
      </c>
    </row>
    <row r="303" spans="1:7" ht="63.75">
      <c r="A303" s="40">
        <f t="shared" si="8"/>
        <v>292</v>
      </c>
      <c r="B303" s="91" t="s">
        <v>479</v>
      </c>
      <c r="C303" s="92" t="s">
        <v>67</v>
      </c>
      <c r="D303" s="92" t="s">
        <v>747</v>
      </c>
      <c r="E303" s="92" t="s">
        <v>20</v>
      </c>
      <c r="F303" s="61">
        <f t="shared" si="9"/>
        <v>18269.36</v>
      </c>
      <c r="G303" s="93">
        <v>18269360</v>
      </c>
    </row>
    <row r="304" spans="1:7" ht="25.5">
      <c r="A304" s="40">
        <f t="shared" si="8"/>
        <v>293</v>
      </c>
      <c r="B304" s="91" t="s">
        <v>224</v>
      </c>
      <c r="C304" s="92" t="s">
        <v>67</v>
      </c>
      <c r="D304" s="92" t="s">
        <v>747</v>
      </c>
      <c r="E304" s="92" t="s">
        <v>214</v>
      </c>
      <c r="F304" s="61">
        <f t="shared" si="9"/>
        <v>18269.36</v>
      </c>
      <c r="G304" s="93">
        <v>18269360</v>
      </c>
    </row>
    <row r="305" spans="1:7" ht="63.75">
      <c r="A305" s="40">
        <f t="shared" si="8"/>
        <v>294</v>
      </c>
      <c r="B305" s="91" t="s">
        <v>301</v>
      </c>
      <c r="C305" s="92" t="s">
        <v>67</v>
      </c>
      <c r="D305" s="92" t="s">
        <v>748</v>
      </c>
      <c r="E305" s="92" t="s">
        <v>20</v>
      </c>
      <c r="F305" s="61">
        <f t="shared" si="9"/>
        <v>1500</v>
      </c>
      <c r="G305" s="93">
        <v>1500000</v>
      </c>
    </row>
    <row r="306" spans="1:7" ht="25.5">
      <c r="A306" s="40">
        <f t="shared" si="8"/>
        <v>295</v>
      </c>
      <c r="B306" s="91" t="s">
        <v>224</v>
      </c>
      <c r="C306" s="92" t="s">
        <v>67</v>
      </c>
      <c r="D306" s="92" t="s">
        <v>748</v>
      </c>
      <c r="E306" s="92" t="s">
        <v>214</v>
      </c>
      <c r="F306" s="61">
        <f t="shared" si="9"/>
        <v>1500</v>
      </c>
      <c r="G306" s="93">
        <v>1500000</v>
      </c>
    </row>
    <row r="307" spans="1:7" ht="102">
      <c r="A307" s="40">
        <f t="shared" si="8"/>
        <v>296</v>
      </c>
      <c r="B307" s="91" t="s">
        <v>480</v>
      </c>
      <c r="C307" s="92" t="s">
        <v>67</v>
      </c>
      <c r="D307" s="92" t="s">
        <v>749</v>
      </c>
      <c r="E307" s="92" t="s">
        <v>20</v>
      </c>
      <c r="F307" s="61">
        <f t="shared" si="9"/>
        <v>404.24</v>
      </c>
      <c r="G307" s="93">
        <v>404240</v>
      </c>
    </row>
    <row r="308" spans="1:7" ht="25.5">
      <c r="A308" s="40">
        <f t="shared" si="8"/>
        <v>297</v>
      </c>
      <c r="B308" s="91" t="s">
        <v>224</v>
      </c>
      <c r="C308" s="92" t="s">
        <v>67</v>
      </c>
      <c r="D308" s="92" t="s">
        <v>749</v>
      </c>
      <c r="E308" s="92" t="s">
        <v>214</v>
      </c>
      <c r="F308" s="61">
        <f t="shared" si="9"/>
        <v>404.24</v>
      </c>
      <c r="G308" s="93">
        <v>404240</v>
      </c>
    </row>
    <row r="309" spans="1:7" ht="51">
      <c r="A309" s="40">
        <f t="shared" si="8"/>
        <v>298</v>
      </c>
      <c r="B309" s="91" t="s">
        <v>750</v>
      </c>
      <c r="C309" s="92" t="s">
        <v>67</v>
      </c>
      <c r="D309" s="92" t="s">
        <v>751</v>
      </c>
      <c r="E309" s="92" t="s">
        <v>20</v>
      </c>
      <c r="F309" s="61">
        <f t="shared" si="9"/>
        <v>1000</v>
      </c>
      <c r="G309" s="93">
        <v>1000000</v>
      </c>
    </row>
    <row r="310" spans="1:7" ht="25.5">
      <c r="A310" s="40">
        <f t="shared" si="8"/>
        <v>299</v>
      </c>
      <c r="B310" s="91" t="s">
        <v>224</v>
      </c>
      <c r="C310" s="92" t="s">
        <v>67</v>
      </c>
      <c r="D310" s="92" t="s">
        <v>751</v>
      </c>
      <c r="E310" s="92" t="s">
        <v>214</v>
      </c>
      <c r="F310" s="61">
        <f t="shared" si="9"/>
        <v>1000</v>
      </c>
      <c r="G310" s="93">
        <v>1000000</v>
      </c>
    </row>
    <row r="311" spans="1:7" ht="127.5">
      <c r="A311" s="40">
        <f t="shared" si="8"/>
        <v>300</v>
      </c>
      <c r="B311" s="91" t="s">
        <v>752</v>
      </c>
      <c r="C311" s="92" t="s">
        <v>67</v>
      </c>
      <c r="D311" s="92" t="s">
        <v>935</v>
      </c>
      <c r="E311" s="92" t="s">
        <v>20</v>
      </c>
      <c r="F311" s="61">
        <f t="shared" si="9"/>
        <v>149718</v>
      </c>
      <c r="G311" s="93">
        <v>149718000</v>
      </c>
    </row>
    <row r="312" spans="1:7" ht="25.5">
      <c r="A312" s="40">
        <f t="shared" si="8"/>
        <v>301</v>
      </c>
      <c r="B312" s="91" t="s">
        <v>236</v>
      </c>
      <c r="C312" s="92" t="s">
        <v>67</v>
      </c>
      <c r="D312" s="92" t="s">
        <v>935</v>
      </c>
      <c r="E312" s="92" t="s">
        <v>215</v>
      </c>
      <c r="F312" s="61">
        <f t="shared" si="9"/>
        <v>149718</v>
      </c>
      <c r="G312" s="93">
        <v>149718000</v>
      </c>
    </row>
    <row r="313" spans="1:7" ht="127.5">
      <c r="A313" s="40">
        <f t="shared" si="8"/>
        <v>302</v>
      </c>
      <c r="B313" s="91" t="s">
        <v>753</v>
      </c>
      <c r="C313" s="92" t="s">
        <v>67</v>
      </c>
      <c r="D313" s="92" t="s">
        <v>936</v>
      </c>
      <c r="E313" s="92" t="s">
        <v>20</v>
      </c>
      <c r="F313" s="61">
        <f t="shared" si="9"/>
        <v>4879</v>
      </c>
      <c r="G313" s="93">
        <v>4879000</v>
      </c>
    </row>
    <row r="314" spans="1:7" ht="25.5">
      <c r="A314" s="40">
        <f t="shared" si="8"/>
        <v>303</v>
      </c>
      <c r="B314" s="91" t="s">
        <v>224</v>
      </c>
      <c r="C314" s="92" t="s">
        <v>67</v>
      </c>
      <c r="D314" s="92" t="s">
        <v>936</v>
      </c>
      <c r="E314" s="92" t="s">
        <v>214</v>
      </c>
      <c r="F314" s="61">
        <f t="shared" si="9"/>
        <v>4879</v>
      </c>
      <c r="G314" s="93">
        <v>4879000</v>
      </c>
    </row>
    <row r="315" spans="1:7" ht="38.25">
      <c r="A315" s="40">
        <f t="shared" si="8"/>
        <v>304</v>
      </c>
      <c r="B315" s="91" t="s">
        <v>481</v>
      </c>
      <c r="C315" s="92" t="s">
        <v>67</v>
      </c>
      <c r="D315" s="92" t="s">
        <v>754</v>
      </c>
      <c r="E315" s="92" t="s">
        <v>20</v>
      </c>
      <c r="F315" s="61">
        <f t="shared" si="9"/>
        <v>14941</v>
      </c>
      <c r="G315" s="93">
        <v>14941000</v>
      </c>
    </row>
    <row r="316" spans="1:7" ht="25.5">
      <c r="A316" s="40">
        <f t="shared" si="8"/>
        <v>305</v>
      </c>
      <c r="B316" s="91" t="s">
        <v>224</v>
      </c>
      <c r="C316" s="92" t="s">
        <v>67</v>
      </c>
      <c r="D316" s="92" t="s">
        <v>754</v>
      </c>
      <c r="E316" s="92" t="s">
        <v>214</v>
      </c>
      <c r="F316" s="61">
        <f t="shared" si="9"/>
        <v>14941</v>
      </c>
      <c r="G316" s="93">
        <v>14941000</v>
      </c>
    </row>
    <row r="317" spans="1:7" ht="38.25">
      <c r="A317" s="40">
        <f t="shared" si="8"/>
        <v>306</v>
      </c>
      <c r="B317" s="91" t="s">
        <v>937</v>
      </c>
      <c r="C317" s="92" t="s">
        <v>67</v>
      </c>
      <c r="D317" s="92" t="s">
        <v>938</v>
      </c>
      <c r="E317" s="92" t="s">
        <v>20</v>
      </c>
      <c r="F317" s="61">
        <f t="shared" si="9"/>
        <v>2000</v>
      </c>
      <c r="G317" s="93">
        <v>2000000</v>
      </c>
    </row>
    <row r="318" spans="1:7" ht="25.5">
      <c r="A318" s="40">
        <f t="shared" si="8"/>
        <v>307</v>
      </c>
      <c r="B318" s="91" t="s">
        <v>224</v>
      </c>
      <c r="C318" s="92" t="s">
        <v>67</v>
      </c>
      <c r="D318" s="92" t="s">
        <v>938</v>
      </c>
      <c r="E318" s="92" t="s">
        <v>214</v>
      </c>
      <c r="F318" s="61">
        <f t="shared" si="9"/>
        <v>2000</v>
      </c>
      <c r="G318" s="93">
        <v>2000000</v>
      </c>
    </row>
    <row r="319" spans="1:7" ht="38.25">
      <c r="A319" s="40">
        <f t="shared" si="8"/>
        <v>308</v>
      </c>
      <c r="B319" s="91" t="s">
        <v>306</v>
      </c>
      <c r="C319" s="92" t="s">
        <v>67</v>
      </c>
      <c r="D319" s="92" t="s">
        <v>755</v>
      </c>
      <c r="E319" s="92" t="s">
        <v>20</v>
      </c>
      <c r="F319" s="61">
        <f t="shared" si="9"/>
        <v>25</v>
      </c>
      <c r="G319" s="93">
        <v>25000</v>
      </c>
    </row>
    <row r="320" spans="1:7" ht="38.25">
      <c r="A320" s="40">
        <f t="shared" si="8"/>
        <v>309</v>
      </c>
      <c r="B320" s="91" t="s">
        <v>911</v>
      </c>
      <c r="C320" s="92" t="s">
        <v>67</v>
      </c>
      <c r="D320" s="92" t="s">
        <v>756</v>
      </c>
      <c r="E320" s="92" t="s">
        <v>20</v>
      </c>
      <c r="F320" s="61">
        <f t="shared" si="9"/>
        <v>25</v>
      </c>
      <c r="G320" s="93">
        <v>25000</v>
      </c>
    </row>
    <row r="321" spans="1:7" ht="25.5">
      <c r="A321" s="40">
        <f t="shared" si="8"/>
        <v>310</v>
      </c>
      <c r="B321" s="91" t="s">
        <v>224</v>
      </c>
      <c r="C321" s="92" t="s">
        <v>67</v>
      </c>
      <c r="D321" s="92" t="s">
        <v>756</v>
      </c>
      <c r="E321" s="92" t="s">
        <v>214</v>
      </c>
      <c r="F321" s="61">
        <f t="shared" si="9"/>
        <v>25</v>
      </c>
      <c r="G321" s="93">
        <v>25000</v>
      </c>
    </row>
    <row r="322" spans="1:7" ht="51">
      <c r="A322" s="40">
        <f t="shared" si="8"/>
        <v>311</v>
      </c>
      <c r="B322" s="91" t="s">
        <v>498</v>
      </c>
      <c r="C322" s="92" t="s">
        <v>67</v>
      </c>
      <c r="D322" s="92" t="s">
        <v>757</v>
      </c>
      <c r="E322" s="92" t="s">
        <v>20</v>
      </c>
      <c r="F322" s="61">
        <f t="shared" si="9"/>
        <v>36314.419</v>
      </c>
      <c r="G322" s="93">
        <v>36314419</v>
      </c>
    </row>
    <row r="323" spans="1:7" ht="25.5">
      <c r="A323" s="40">
        <f t="shared" si="8"/>
        <v>312</v>
      </c>
      <c r="B323" s="91" t="s">
        <v>311</v>
      </c>
      <c r="C323" s="92" t="s">
        <v>67</v>
      </c>
      <c r="D323" s="92" t="s">
        <v>758</v>
      </c>
      <c r="E323" s="92" t="s">
        <v>20</v>
      </c>
      <c r="F323" s="61">
        <f t="shared" si="9"/>
        <v>36314.419</v>
      </c>
      <c r="G323" s="93">
        <v>36314419</v>
      </c>
    </row>
    <row r="324" spans="1:7" ht="25.5">
      <c r="A324" s="40">
        <f t="shared" si="8"/>
        <v>313</v>
      </c>
      <c r="B324" s="91" t="s">
        <v>313</v>
      </c>
      <c r="C324" s="92" t="s">
        <v>67</v>
      </c>
      <c r="D324" s="92" t="s">
        <v>759</v>
      </c>
      <c r="E324" s="92" t="s">
        <v>20</v>
      </c>
      <c r="F324" s="61">
        <f t="shared" si="9"/>
        <v>34969.832</v>
      </c>
      <c r="G324" s="93">
        <v>34969832</v>
      </c>
    </row>
    <row r="325" spans="1:7" ht="25.5">
      <c r="A325" s="40">
        <f t="shared" si="8"/>
        <v>314</v>
      </c>
      <c r="B325" s="91" t="s">
        <v>236</v>
      </c>
      <c r="C325" s="92" t="s">
        <v>67</v>
      </c>
      <c r="D325" s="92" t="s">
        <v>759</v>
      </c>
      <c r="E325" s="92" t="s">
        <v>215</v>
      </c>
      <c r="F325" s="61">
        <f t="shared" si="9"/>
        <v>31314.729</v>
      </c>
      <c r="G325" s="93">
        <v>31314729</v>
      </c>
    </row>
    <row r="326" spans="1:7" ht="25.5">
      <c r="A326" s="40">
        <f t="shared" si="8"/>
        <v>315</v>
      </c>
      <c r="B326" s="91" t="s">
        <v>224</v>
      </c>
      <c r="C326" s="92" t="s">
        <v>67</v>
      </c>
      <c r="D326" s="92" t="s">
        <v>759</v>
      </c>
      <c r="E326" s="92" t="s">
        <v>214</v>
      </c>
      <c r="F326" s="61">
        <f t="shared" si="9"/>
        <v>3268.91</v>
      </c>
      <c r="G326" s="93">
        <v>3268910</v>
      </c>
    </row>
    <row r="327" spans="1:7" ht="12.75">
      <c r="A327" s="40">
        <f t="shared" si="8"/>
        <v>316</v>
      </c>
      <c r="B327" s="91" t="s">
        <v>237</v>
      </c>
      <c r="C327" s="92" t="s">
        <v>67</v>
      </c>
      <c r="D327" s="92" t="s">
        <v>759</v>
      </c>
      <c r="E327" s="92" t="s">
        <v>216</v>
      </c>
      <c r="F327" s="61">
        <f t="shared" si="9"/>
        <v>386.193</v>
      </c>
      <c r="G327" s="93">
        <v>386193</v>
      </c>
    </row>
    <row r="328" spans="1:7" ht="38.25">
      <c r="A328" s="40">
        <f t="shared" si="8"/>
        <v>317</v>
      </c>
      <c r="B328" s="91" t="s">
        <v>314</v>
      </c>
      <c r="C328" s="92" t="s">
        <v>67</v>
      </c>
      <c r="D328" s="92" t="s">
        <v>760</v>
      </c>
      <c r="E328" s="92" t="s">
        <v>20</v>
      </c>
      <c r="F328" s="61">
        <f t="shared" si="9"/>
        <v>526.687</v>
      </c>
      <c r="G328" s="93">
        <v>526687</v>
      </c>
    </row>
    <row r="329" spans="1:7" ht="25.5">
      <c r="A329" s="40">
        <f t="shared" si="8"/>
        <v>318</v>
      </c>
      <c r="B329" s="91" t="s">
        <v>224</v>
      </c>
      <c r="C329" s="92" t="s">
        <v>67</v>
      </c>
      <c r="D329" s="92" t="s">
        <v>760</v>
      </c>
      <c r="E329" s="92" t="s">
        <v>214</v>
      </c>
      <c r="F329" s="61">
        <f t="shared" si="9"/>
        <v>526.687</v>
      </c>
      <c r="G329" s="93">
        <v>526687</v>
      </c>
    </row>
    <row r="330" spans="1:7" ht="38.25">
      <c r="A330" s="40">
        <f t="shared" si="8"/>
        <v>319</v>
      </c>
      <c r="B330" s="91" t="s">
        <v>312</v>
      </c>
      <c r="C330" s="92" t="s">
        <v>67</v>
      </c>
      <c r="D330" s="92" t="s">
        <v>761</v>
      </c>
      <c r="E330" s="92" t="s">
        <v>20</v>
      </c>
      <c r="F330" s="61">
        <f t="shared" si="9"/>
        <v>817.9</v>
      </c>
      <c r="G330" s="93">
        <v>817900</v>
      </c>
    </row>
    <row r="331" spans="1:7" ht="25.5">
      <c r="A331" s="40">
        <f t="shared" si="8"/>
        <v>320</v>
      </c>
      <c r="B331" s="91" t="s">
        <v>224</v>
      </c>
      <c r="C331" s="92" t="s">
        <v>67</v>
      </c>
      <c r="D331" s="92" t="s">
        <v>761</v>
      </c>
      <c r="E331" s="92" t="s">
        <v>214</v>
      </c>
      <c r="F331" s="61">
        <f t="shared" si="9"/>
        <v>817.9</v>
      </c>
      <c r="G331" s="93">
        <v>817900</v>
      </c>
    </row>
    <row r="332" spans="1:7" ht="12.75">
      <c r="A332" s="40">
        <f t="shared" si="8"/>
        <v>321</v>
      </c>
      <c r="B332" s="91" t="s">
        <v>123</v>
      </c>
      <c r="C332" s="92" t="s">
        <v>68</v>
      </c>
      <c r="D332" s="92" t="s">
        <v>620</v>
      </c>
      <c r="E332" s="92" t="s">
        <v>20</v>
      </c>
      <c r="F332" s="61">
        <f t="shared" si="9"/>
        <v>19489.74</v>
      </c>
      <c r="G332" s="93">
        <v>19489740</v>
      </c>
    </row>
    <row r="333" spans="1:7" ht="38.25">
      <c r="A333" s="40">
        <f aca="true" t="shared" si="10" ref="A333:A396">1+A332</f>
        <v>322</v>
      </c>
      <c r="B333" s="91" t="s">
        <v>497</v>
      </c>
      <c r="C333" s="92" t="s">
        <v>68</v>
      </c>
      <c r="D333" s="92" t="s">
        <v>733</v>
      </c>
      <c r="E333" s="92" t="s">
        <v>20</v>
      </c>
      <c r="F333" s="61">
        <f t="shared" si="9"/>
        <v>17819.99</v>
      </c>
      <c r="G333" s="93">
        <v>17819990</v>
      </c>
    </row>
    <row r="334" spans="1:7" ht="38.25">
      <c r="A334" s="40">
        <f t="shared" si="10"/>
        <v>323</v>
      </c>
      <c r="B334" s="91" t="s">
        <v>302</v>
      </c>
      <c r="C334" s="92" t="s">
        <v>68</v>
      </c>
      <c r="D334" s="92" t="s">
        <v>762</v>
      </c>
      <c r="E334" s="92" t="s">
        <v>20</v>
      </c>
      <c r="F334" s="61">
        <f aca="true" t="shared" si="11" ref="F334:F397">G334/1000</f>
        <v>17109.99</v>
      </c>
      <c r="G334" s="93">
        <v>17109990</v>
      </c>
    </row>
    <row r="335" spans="1:7" ht="25.5">
      <c r="A335" s="40">
        <f t="shared" si="10"/>
        <v>324</v>
      </c>
      <c r="B335" s="91" t="s">
        <v>303</v>
      </c>
      <c r="C335" s="92" t="s">
        <v>68</v>
      </c>
      <c r="D335" s="92" t="s">
        <v>763</v>
      </c>
      <c r="E335" s="92" t="s">
        <v>20</v>
      </c>
      <c r="F335" s="61">
        <f t="shared" si="11"/>
        <v>7668.39</v>
      </c>
      <c r="G335" s="93">
        <v>7668390</v>
      </c>
    </row>
    <row r="336" spans="1:7" ht="25.5">
      <c r="A336" s="40">
        <f t="shared" si="10"/>
        <v>325</v>
      </c>
      <c r="B336" s="91" t="s">
        <v>224</v>
      </c>
      <c r="C336" s="92" t="s">
        <v>68</v>
      </c>
      <c r="D336" s="92" t="s">
        <v>763</v>
      </c>
      <c r="E336" s="92" t="s">
        <v>214</v>
      </c>
      <c r="F336" s="61">
        <f t="shared" si="11"/>
        <v>7668.39</v>
      </c>
      <c r="G336" s="93">
        <v>7668390</v>
      </c>
    </row>
    <row r="337" spans="1:7" ht="25.5">
      <c r="A337" s="40">
        <f t="shared" si="10"/>
        <v>326</v>
      </c>
      <c r="B337" s="91" t="s">
        <v>304</v>
      </c>
      <c r="C337" s="92" t="s">
        <v>68</v>
      </c>
      <c r="D337" s="92" t="s">
        <v>764</v>
      </c>
      <c r="E337" s="92" t="s">
        <v>20</v>
      </c>
      <c r="F337" s="61">
        <f t="shared" si="11"/>
        <v>1100</v>
      </c>
      <c r="G337" s="93">
        <v>1100000</v>
      </c>
    </row>
    <row r="338" spans="1:7" ht="25.5">
      <c r="A338" s="40">
        <f t="shared" si="10"/>
        <v>327</v>
      </c>
      <c r="B338" s="91" t="s">
        <v>224</v>
      </c>
      <c r="C338" s="92" t="s">
        <v>68</v>
      </c>
      <c r="D338" s="92" t="s">
        <v>764</v>
      </c>
      <c r="E338" s="92" t="s">
        <v>214</v>
      </c>
      <c r="F338" s="61">
        <f t="shared" si="11"/>
        <v>1100</v>
      </c>
      <c r="G338" s="93">
        <v>1100000</v>
      </c>
    </row>
    <row r="339" spans="1:7" ht="51">
      <c r="A339" s="40">
        <f t="shared" si="10"/>
        <v>328</v>
      </c>
      <c r="B339" s="91" t="s">
        <v>305</v>
      </c>
      <c r="C339" s="92" t="s">
        <v>68</v>
      </c>
      <c r="D339" s="92" t="s">
        <v>765</v>
      </c>
      <c r="E339" s="92" t="s">
        <v>20</v>
      </c>
      <c r="F339" s="61">
        <f t="shared" si="11"/>
        <v>100</v>
      </c>
      <c r="G339" s="93">
        <v>100000</v>
      </c>
    </row>
    <row r="340" spans="1:7" ht="25.5">
      <c r="A340" s="40">
        <f t="shared" si="10"/>
        <v>329</v>
      </c>
      <c r="B340" s="91" t="s">
        <v>224</v>
      </c>
      <c r="C340" s="92" t="s">
        <v>68</v>
      </c>
      <c r="D340" s="92" t="s">
        <v>765</v>
      </c>
      <c r="E340" s="92" t="s">
        <v>214</v>
      </c>
      <c r="F340" s="61">
        <f t="shared" si="11"/>
        <v>100</v>
      </c>
      <c r="G340" s="93">
        <v>100000</v>
      </c>
    </row>
    <row r="341" spans="1:7" ht="25.5">
      <c r="A341" s="40">
        <f t="shared" si="10"/>
        <v>330</v>
      </c>
      <c r="B341" s="91" t="s">
        <v>482</v>
      </c>
      <c r="C341" s="92" t="s">
        <v>68</v>
      </c>
      <c r="D341" s="92" t="s">
        <v>766</v>
      </c>
      <c r="E341" s="92" t="s">
        <v>20</v>
      </c>
      <c r="F341" s="61">
        <f t="shared" si="11"/>
        <v>8241.6</v>
      </c>
      <c r="G341" s="93">
        <v>8241600</v>
      </c>
    </row>
    <row r="342" spans="1:7" ht="25.5">
      <c r="A342" s="40">
        <f t="shared" si="10"/>
        <v>331</v>
      </c>
      <c r="B342" s="91" t="s">
        <v>224</v>
      </c>
      <c r="C342" s="92" t="s">
        <v>68</v>
      </c>
      <c r="D342" s="92" t="s">
        <v>766</v>
      </c>
      <c r="E342" s="92" t="s">
        <v>214</v>
      </c>
      <c r="F342" s="61">
        <f t="shared" si="11"/>
        <v>8241.6</v>
      </c>
      <c r="G342" s="93">
        <v>8241600</v>
      </c>
    </row>
    <row r="343" spans="1:7" ht="38.25">
      <c r="A343" s="40">
        <f t="shared" si="10"/>
        <v>332</v>
      </c>
      <c r="B343" s="91" t="s">
        <v>306</v>
      </c>
      <c r="C343" s="92" t="s">
        <v>68</v>
      </c>
      <c r="D343" s="92" t="s">
        <v>755</v>
      </c>
      <c r="E343" s="92" t="s">
        <v>20</v>
      </c>
      <c r="F343" s="61">
        <f t="shared" si="11"/>
        <v>710</v>
      </c>
      <c r="G343" s="93">
        <v>710000</v>
      </c>
    </row>
    <row r="344" spans="1:7" ht="38.25">
      <c r="A344" s="40">
        <f t="shared" si="10"/>
        <v>333</v>
      </c>
      <c r="B344" s="91" t="s">
        <v>307</v>
      </c>
      <c r="C344" s="92" t="s">
        <v>68</v>
      </c>
      <c r="D344" s="92" t="s">
        <v>767</v>
      </c>
      <c r="E344" s="92" t="s">
        <v>20</v>
      </c>
      <c r="F344" s="61">
        <f t="shared" si="11"/>
        <v>150</v>
      </c>
      <c r="G344" s="93">
        <v>150000</v>
      </c>
    </row>
    <row r="345" spans="1:7" ht="25.5">
      <c r="A345" s="40">
        <f t="shared" si="10"/>
        <v>334</v>
      </c>
      <c r="B345" s="91" t="s">
        <v>224</v>
      </c>
      <c r="C345" s="92" t="s">
        <v>68</v>
      </c>
      <c r="D345" s="92" t="s">
        <v>767</v>
      </c>
      <c r="E345" s="92" t="s">
        <v>214</v>
      </c>
      <c r="F345" s="61">
        <f t="shared" si="11"/>
        <v>150</v>
      </c>
      <c r="G345" s="93">
        <v>150000</v>
      </c>
    </row>
    <row r="346" spans="1:7" ht="38.25">
      <c r="A346" s="40">
        <f t="shared" si="10"/>
        <v>335</v>
      </c>
      <c r="B346" s="91" t="s">
        <v>911</v>
      </c>
      <c r="C346" s="92" t="s">
        <v>68</v>
      </c>
      <c r="D346" s="92" t="s">
        <v>756</v>
      </c>
      <c r="E346" s="92" t="s">
        <v>20</v>
      </c>
      <c r="F346" s="61">
        <f t="shared" si="11"/>
        <v>230</v>
      </c>
      <c r="G346" s="93">
        <v>230000</v>
      </c>
    </row>
    <row r="347" spans="1:7" ht="25.5">
      <c r="A347" s="40">
        <f t="shared" si="10"/>
        <v>336</v>
      </c>
      <c r="B347" s="91" t="s">
        <v>224</v>
      </c>
      <c r="C347" s="92" t="s">
        <v>68</v>
      </c>
      <c r="D347" s="92" t="s">
        <v>756</v>
      </c>
      <c r="E347" s="92" t="s">
        <v>214</v>
      </c>
      <c r="F347" s="61">
        <f t="shared" si="11"/>
        <v>230</v>
      </c>
      <c r="G347" s="93">
        <v>230000</v>
      </c>
    </row>
    <row r="348" spans="1:7" ht="38.25">
      <c r="A348" s="40">
        <f t="shared" si="10"/>
        <v>337</v>
      </c>
      <c r="B348" s="91" t="s">
        <v>308</v>
      </c>
      <c r="C348" s="92" t="s">
        <v>68</v>
      </c>
      <c r="D348" s="92" t="s">
        <v>768</v>
      </c>
      <c r="E348" s="92" t="s">
        <v>20</v>
      </c>
      <c r="F348" s="61">
        <f t="shared" si="11"/>
        <v>330</v>
      </c>
      <c r="G348" s="93">
        <v>330000</v>
      </c>
    </row>
    <row r="349" spans="1:7" ht="25.5">
      <c r="A349" s="40">
        <f t="shared" si="10"/>
        <v>338</v>
      </c>
      <c r="B349" s="91" t="s">
        <v>224</v>
      </c>
      <c r="C349" s="92" t="s">
        <v>68</v>
      </c>
      <c r="D349" s="92" t="s">
        <v>768</v>
      </c>
      <c r="E349" s="92" t="s">
        <v>214</v>
      </c>
      <c r="F349" s="61">
        <f t="shared" si="11"/>
        <v>330</v>
      </c>
      <c r="G349" s="93">
        <v>330000</v>
      </c>
    </row>
    <row r="350" spans="1:7" ht="51">
      <c r="A350" s="40">
        <f t="shared" si="10"/>
        <v>339</v>
      </c>
      <c r="B350" s="91" t="s">
        <v>498</v>
      </c>
      <c r="C350" s="92" t="s">
        <v>68</v>
      </c>
      <c r="D350" s="92" t="s">
        <v>757</v>
      </c>
      <c r="E350" s="92" t="s">
        <v>20</v>
      </c>
      <c r="F350" s="61">
        <f t="shared" si="11"/>
        <v>1669.75</v>
      </c>
      <c r="G350" s="93">
        <v>1669750</v>
      </c>
    </row>
    <row r="351" spans="1:7" ht="25.5">
      <c r="A351" s="40">
        <f t="shared" si="10"/>
        <v>340</v>
      </c>
      <c r="B351" s="91" t="s">
        <v>315</v>
      </c>
      <c r="C351" s="92" t="s">
        <v>68</v>
      </c>
      <c r="D351" s="92" t="s">
        <v>769</v>
      </c>
      <c r="E351" s="92" t="s">
        <v>20</v>
      </c>
      <c r="F351" s="61">
        <f t="shared" si="11"/>
        <v>1375</v>
      </c>
      <c r="G351" s="93">
        <v>1375000</v>
      </c>
    </row>
    <row r="352" spans="1:7" ht="25.5">
      <c r="A352" s="40">
        <f t="shared" si="10"/>
        <v>341</v>
      </c>
      <c r="B352" s="91" t="s">
        <v>316</v>
      </c>
      <c r="C352" s="92" t="s">
        <v>68</v>
      </c>
      <c r="D352" s="92" t="s">
        <v>770</v>
      </c>
      <c r="E352" s="92" t="s">
        <v>20</v>
      </c>
      <c r="F352" s="61">
        <f t="shared" si="11"/>
        <v>595</v>
      </c>
      <c r="G352" s="93">
        <v>595000</v>
      </c>
    </row>
    <row r="353" spans="1:7" ht="25.5">
      <c r="A353" s="40">
        <f t="shared" si="10"/>
        <v>342</v>
      </c>
      <c r="B353" s="91" t="s">
        <v>224</v>
      </c>
      <c r="C353" s="92" t="s">
        <v>68</v>
      </c>
      <c r="D353" s="92" t="s">
        <v>770</v>
      </c>
      <c r="E353" s="92" t="s">
        <v>214</v>
      </c>
      <c r="F353" s="61">
        <f t="shared" si="11"/>
        <v>595</v>
      </c>
      <c r="G353" s="93">
        <v>595000</v>
      </c>
    </row>
    <row r="354" spans="1:7" ht="38.25">
      <c r="A354" s="40">
        <f t="shared" si="10"/>
        <v>343</v>
      </c>
      <c r="B354" s="91" t="s">
        <v>317</v>
      </c>
      <c r="C354" s="92" t="s">
        <v>68</v>
      </c>
      <c r="D354" s="92" t="s">
        <v>771</v>
      </c>
      <c r="E354" s="92" t="s">
        <v>20</v>
      </c>
      <c r="F354" s="61">
        <f t="shared" si="11"/>
        <v>780</v>
      </c>
      <c r="G354" s="93">
        <v>780000</v>
      </c>
    </row>
    <row r="355" spans="1:7" ht="25.5">
      <c r="A355" s="40">
        <f t="shared" si="10"/>
        <v>344</v>
      </c>
      <c r="B355" s="91" t="s">
        <v>236</v>
      </c>
      <c r="C355" s="92" t="s">
        <v>68</v>
      </c>
      <c r="D355" s="92" t="s">
        <v>771</v>
      </c>
      <c r="E355" s="92" t="s">
        <v>215</v>
      </c>
      <c r="F355" s="61">
        <f t="shared" si="11"/>
        <v>738</v>
      </c>
      <c r="G355" s="93">
        <v>738000</v>
      </c>
    </row>
    <row r="356" spans="1:7" ht="25.5">
      <c r="A356" s="40">
        <f t="shared" si="10"/>
        <v>345</v>
      </c>
      <c r="B356" s="91" t="s">
        <v>224</v>
      </c>
      <c r="C356" s="92" t="s">
        <v>68</v>
      </c>
      <c r="D356" s="92" t="s">
        <v>771</v>
      </c>
      <c r="E356" s="92" t="s">
        <v>214</v>
      </c>
      <c r="F356" s="61">
        <f t="shared" si="11"/>
        <v>42</v>
      </c>
      <c r="G356" s="93">
        <v>42000</v>
      </c>
    </row>
    <row r="357" spans="1:7" ht="25.5">
      <c r="A357" s="40">
        <f t="shared" si="10"/>
        <v>346</v>
      </c>
      <c r="B357" s="91" t="s">
        <v>318</v>
      </c>
      <c r="C357" s="92" t="s">
        <v>68</v>
      </c>
      <c r="D357" s="92" t="s">
        <v>772</v>
      </c>
      <c r="E357" s="92" t="s">
        <v>20</v>
      </c>
      <c r="F357" s="61">
        <f t="shared" si="11"/>
        <v>294.75</v>
      </c>
      <c r="G357" s="93">
        <v>294750</v>
      </c>
    </row>
    <row r="358" spans="1:7" ht="51">
      <c r="A358" s="40">
        <f t="shared" si="10"/>
        <v>347</v>
      </c>
      <c r="B358" s="91" t="s">
        <v>319</v>
      </c>
      <c r="C358" s="92" t="s">
        <v>68</v>
      </c>
      <c r="D358" s="92" t="s">
        <v>773</v>
      </c>
      <c r="E358" s="92" t="s">
        <v>20</v>
      </c>
      <c r="F358" s="61">
        <f t="shared" si="11"/>
        <v>29.2</v>
      </c>
      <c r="G358" s="93">
        <v>29200</v>
      </c>
    </row>
    <row r="359" spans="1:7" ht="25.5">
      <c r="A359" s="40">
        <f t="shared" si="10"/>
        <v>348</v>
      </c>
      <c r="B359" s="91" t="s">
        <v>224</v>
      </c>
      <c r="C359" s="92" t="s">
        <v>68</v>
      </c>
      <c r="D359" s="92" t="s">
        <v>773</v>
      </c>
      <c r="E359" s="92" t="s">
        <v>214</v>
      </c>
      <c r="F359" s="61">
        <f t="shared" si="11"/>
        <v>29.2</v>
      </c>
      <c r="G359" s="93">
        <v>29200</v>
      </c>
    </row>
    <row r="360" spans="1:7" ht="25.5">
      <c r="A360" s="40">
        <f t="shared" si="10"/>
        <v>349</v>
      </c>
      <c r="B360" s="91" t="s">
        <v>774</v>
      </c>
      <c r="C360" s="92" t="s">
        <v>68</v>
      </c>
      <c r="D360" s="92" t="s">
        <v>775</v>
      </c>
      <c r="E360" s="92" t="s">
        <v>20</v>
      </c>
      <c r="F360" s="61">
        <f t="shared" si="11"/>
        <v>40</v>
      </c>
      <c r="G360" s="93">
        <v>40000</v>
      </c>
    </row>
    <row r="361" spans="1:7" ht="25.5">
      <c r="A361" s="40">
        <f t="shared" si="10"/>
        <v>350</v>
      </c>
      <c r="B361" s="91" t="s">
        <v>224</v>
      </c>
      <c r="C361" s="92" t="s">
        <v>68</v>
      </c>
      <c r="D361" s="92" t="s">
        <v>775</v>
      </c>
      <c r="E361" s="92" t="s">
        <v>214</v>
      </c>
      <c r="F361" s="61">
        <f t="shared" si="11"/>
        <v>40</v>
      </c>
      <c r="G361" s="93">
        <v>40000</v>
      </c>
    </row>
    <row r="362" spans="1:7" ht="38.25">
      <c r="A362" s="40">
        <f t="shared" si="10"/>
        <v>351</v>
      </c>
      <c r="B362" s="91" t="s">
        <v>320</v>
      </c>
      <c r="C362" s="92" t="s">
        <v>68</v>
      </c>
      <c r="D362" s="92" t="s">
        <v>776</v>
      </c>
      <c r="E362" s="92" t="s">
        <v>20</v>
      </c>
      <c r="F362" s="61">
        <f t="shared" si="11"/>
        <v>15.75</v>
      </c>
      <c r="G362" s="93">
        <v>15750</v>
      </c>
    </row>
    <row r="363" spans="1:7" ht="25.5">
      <c r="A363" s="40">
        <f t="shared" si="10"/>
        <v>352</v>
      </c>
      <c r="B363" s="91" t="s">
        <v>224</v>
      </c>
      <c r="C363" s="92" t="s">
        <v>68</v>
      </c>
      <c r="D363" s="92" t="s">
        <v>776</v>
      </c>
      <c r="E363" s="92" t="s">
        <v>214</v>
      </c>
      <c r="F363" s="61">
        <f t="shared" si="11"/>
        <v>15.75</v>
      </c>
      <c r="G363" s="93">
        <v>15750</v>
      </c>
    </row>
    <row r="364" spans="1:7" ht="38.25">
      <c r="A364" s="40">
        <f t="shared" si="10"/>
        <v>353</v>
      </c>
      <c r="B364" s="91" t="s">
        <v>321</v>
      </c>
      <c r="C364" s="92" t="s">
        <v>68</v>
      </c>
      <c r="D364" s="92" t="s">
        <v>777</v>
      </c>
      <c r="E364" s="92" t="s">
        <v>20</v>
      </c>
      <c r="F364" s="61">
        <f t="shared" si="11"/>
        <v>93</v>
      </c>
      <c r="G364" s="93">
        <v>93000</v>
      </c>
    </row>
    <row r="365" spans="1:7" ht="25.5">
      <c r="A365" s="40">
        <f t="shared" si="10"/>
        <v>354</v>
      </c>
      <c r="B365" s="91" t="s">
        <v>224</v>
      </c>
      <c r="C365" s="92" t="s">
        <v>68</v>
      </c>
      <c r="D365" s="92" t="s">
        <v>777</v>
      </c>
      <c r="E365" s="92" t="s">
        <v>214</v>
      </c>
      <c r="F365" s="61">
        <f t="shared" si="11"/>
        <v>93</v>
      </c>
      <c r="G365" s="93">
        <v>93000</v>
      </c>
    </row>
    <row r="366" spans="1:7" ht="38.25">
      <c r="A366" s="40">
        <f t="shared" si="10"/>
        <v>355</v>
      </c>
      <c r="B366" s="91" t="s">
        <v>483</v>
      </c>
      <c r="C366" s="92" t="s">
        <v>68</v>
      </c>
      <c r="D366" s="92" t="s">
        <v>778</v>
      </c>
      <c r="E366" s="92" t="s">
        <v>20</v>
      </c>
      <c r="F366" s="61">
        <f t="shared" si="11"/>
        <v>36.8</v>
      </c>
      <c r="G366" s="93">
        <v>36800</v>
      </c>
    </row>
    <row r="367" spans="1:7" ht="25.5">
      <c r="A367" s="40">
        <f t="shared" si="10"/>
        <v>356</v>
      </c>
      <c r="B367" s="91" t="s">
        <v>224</v>
      </c>
      <c r="C367" s="92" t="s">
        <v>68</v>
      </c>
      <c r="D367" s="92" t="s">
        <v>778</v>
      </c>
      <c r="E367" s="92" t="s">
        <v>214</v>
      </c>
      <c r="F367" s="61">
        <f t="shared" si="11"/>
        <v>36.8</v>
      </c>
      <c r="G367" s="93">
        <v>36800</v>
      </c>
    </row>
    <row r="368" spans="1:7" ht="63.75">
      <c r="A368" s="40">
        <f t="shared" si="10"/>
        <v>357</v>
      </c>
      <c r="B368" s="91" t="s">
        <v>322</v>
      </c>
      <c r="C368" s="92" t="s">
        <v>68</v>
      </c>
      <c r="D368" s="92" t="s">
        <v>779</v>
      </c>
      <c r="E368" s="92" t="s">
        <v>20</v>
      </c>
      <c r="F368" s="61">
        <f t="shared" si="11"/>
        <v>80</v>
      </c>
      <c r="G368" s="93">
        <v>80000</v>
      </c>
    </row>
    <row r="369" spans="1:7" ht="25.5">
      <c r="A369" s="40">
        <f t="shared" si="10"/>
        <v>358</v>
      </c>
      <c r="B369" s="91" t="s">
        <v>224</v>
      </c>
      <c r="C369" s="92" t="s">
        <v>68</v>
      </c>
      <c r="D369" s="92" t="s">
        <v>779</v>
      </c>
      <c r="E369" s="92" t="s">
        <v>214</v>
      </c>
      <c r="F369" s="61">
        <f t="shared" si="11"/>
        <v>80</v>
      </c>
      <c r="G369" s="93">
        <v>80000</v>
      </c>
    </row>
    <row r="370" spans="1:7" ht="12.75">
      <c r="A370" s="40">
        <f t="shared" si="10"/>
        <v>359</v>
      </c>
      <c r="B370" s="91" t="s">
        <v>124</v>
      </c>
      <c r="C370" s="92" t="s">
        <v>69</v>
      </c>
      <c r="D370" s="92" t="s">
        <v>620</v>
      </c>
      <c r="E370" s="92" t="s">
        <v>20</v>
      </c>
      <c r="F370" s="61">
        <f t="shared" si="11"/>
        <v>7761.45</v>
      </c>
      <c r="G370" s="93">
        <v>7761450</v>
      </c>
    </row>
    <row r="371" spans="1:7" ht="38.25">
      <c r="A371" s="40">
        <f t="shared" si="10"/>
        <v>360</v>
      </c>
      <c r="B371" s="91" t="s">
        <v>497</v>
      </c>
      <c r="C371" s="92" t="s">
        <v>69</v>
      </c>
      <c r="D371" s="92" t="s">
        <v>733</v>
      </c>
      <c r="E371" s="92" t="s">
        <v>20</v>
      </c>
      <c r="F371" s="61">
        <f t="shared" si="11"/>
        <v>7761.45</v>
      </c>
      <c r="G371" s="93">
        <v>7761450</v>
      </c>
    </row>
    <row r="372" spans="1:7" ht="51">
      <c r="A372" s="40">
        <f t="shared" si="10"/>
        <v>361</v>
      </c>
      <c r="B372" s="91" t="s">
        <v>499</v>
      </c>
      <c r="C372" s="92" t="s">
        <v>69</v>
      </c>
      <c r="D372" s="92" t="s">
        <v>780</v>
      </c>
      <c r="E372" s="92" t="s">
        <v>20</v>
      </c>
      <c r="F372" s="61">
        <f t="shared" si="11"/>
        <v>7761.45</v>
      </c>
      <c r="G372" s="93">
        <v>7761450</v>
      </c>
    </row>
    <row r="373" spans="1:7" ht="51">
      <c r="A373" s="40">
        <f t="shared" si="10"/>
        <v>362</v>
      </c>
      <c r="B373" s="91" t="s">
        <v>309</v>
      </c>
      <c r="C373" s="92" t="s">
        <v>69</v>
      </c>
      <c r="D373" s="92" t="s">
        <v>781</v>
      </c>
      <c r="E373" s="92" t="s">
        <v>20</v>
      </c>
      <c r="F373" s="61">
        <f t="shared" si="11"/>
        <v>7068.92</v>
      </c>
      <c r="G373" s="93">
        <v>7068920</v>
      </c>
    </row>
    <row r="374" spans="1:7" ht="25.5">
      <c r="A374" s="40">
        <f t="shared" si="10"/>
        <v>363</v>
      </c>
      <c r="B374" s="91" t="s">
        <v>236</v>
      </c>
      <c r="C374" s="92" t="s">
        <v>69</v>
      </c>
      <c r="D374" s="92" t="s">
        <v>781</v>
      </c>
      <c r="E374" s="92" t="s">
        <v>215</v>
      </c>
      <c r="F374" s="61">
        <f t="shared" si="11"/>
        <v>4751.17</v>
      </c>
      <c r="G374" s="93">
        <v>4751170</v>
      </c>
    </row>
    <row r="375" spans="1:7" ht="25.5">
      <c r="A375" s="40">
        <f t="shared" si="10"/>
        <v>364</v>
      </c>
      <c r="B375" s="91" t="s">
        <v>224</v>
      </c>
      <c r="C375" s="92" t="s">
        <v>69</v>
      </c>
      <c r="D375" s="92" t="s">
        <v>781</v>
      </c>
      <c r="E375" s="92" t="s">
        <v>214</v>
      </c>
      <c r="F375" s="61">
        <f t="shared" si="11"/>
        <v>2313.75</v>
      </c>
      <c r="G375" s="93">
        <v>2313750</v>
      </c>
    </row>
    <row r="376" spans="1:7" ht="12.75">
      <c r="A376" s="40">
        <f t="shared" si="10"/>
        <v>365</v>
      </c>
      <c r="B376" s="91" t="s">
        <v>237</v>
      </c>
      <c r="C376" s="92" t="s">
        <v>69</v>
      </c>
      <c r="D376" s="92" t="s">
        <v>781</v>
      </c>
      <c r="E376" s="92" t="s">
        <v>216</v>
      </c>
      <c r="F376" s="61">
        <f t="shared" si="11"/>
        <v>4</v>
      </c>
      <c r="G376" s="93">
        <v>4000</v>
      </c>
    </row>
    <row r="377" spans="1:7" ht="63.75">
      <c r="A377" s="40">
        <f t="shared" si="10"/>
        <v>366</v>
      </c>
      <c r="B377" s="91" t="s">
        <v>310</v>
      </c>
      <c r="C377" s="92" t="s">
        <v>69</v>
      </c>
      <c r="D377" s="92" t="s">
        <v>782</v>
      </c>
      <c r="E377" s="92" t="s">
        <v>20</v>
      </c>
      <c r="F377" s="61">
        <f t="shared" si="11"/>
        <v>692.53</v>
      </c>
      <c r="G377" s="93">
        <v>692530</v>
      </c>
    </row>
    <row r="378" spans="1:7" ht="25.5">
      <c r="A378" s="40">
        <f t="shared" si="10"/>
        <v>367</v>
      </c>
      <c r="B378" s="91" t="s">
        <v>224</v>
      </c>
      <c r="C378" s="92" t="s">
        <v>69</v>
      </c>
      <c r="D378" s="92" t="s">
        <v>782</v>
      </c>
      <c r="E378" s="92" t="s">
        <v>214</v>
      </c>
      <c r="F378" s="61">
        <f t="shared" si="11"/>
        <v>692.53</v>
      </c>
      <c r="G378" s="93">
        <v>692530</v>
      </c>
    </row>
    <row r="379" spans="1:7" ht="12.75">
      <c r="A379" s="49">
        <f t="shared" si="10"/>
        <v>368</v>
      </c>
      <c r="B379" s="79" t="s">
        <v>125</v>
      </c>
      <c r="C379" s="90" t="s">
        <v>70</v>
      </c>
      <c r="D379" s="90" t="s">
        <v>620</v>
      </c>
      <c r="E379" s="90" t="s">
        <v>20</v>
      </c>
      <c r="F379" s="60">
        <f t="shared" si="11"/>
        <v>10320.261</v>
      </c>
      <c r="G379" s="89">
        <v>10320261</v>
      </c>
    </row>
    <row r="380" spans="1:7" ht="12.75">
      <c r="A380" s="40">
        <f t="shared" si="10"/>
        <v>369</v>
      </c>
      <c r="B380" s="91" t="s">
        <v>126</v>
      </c>
      <c r="C380" s="92" t="s">
        <v>71</v>
      </c>
      <c r="D380" s="92" t="s">
        <v>620</v>
      </c>
      <c r="E380" s="92" t="s">
        <v>20</v>
      </c>
      <c r="F380" s="61">
        <f t="shared" si="11"/>
        <v>8715.78</v>
      </c>
      <c r="G380" s="93">
        <v>8715780</v>
      </c>
    </row>
    <row r="381" spans="1:7" ht="51">
      <c r="A381" s="40">
        <f t="shared" si="10"/>
        <v>370</v>
      </c>
      <c r="B381" s="91" t="s">
        <v>498</v>
      </c>
      <c r="C381" s="92" t="s">
        <v>71</v>
      </c>
      <c r="D381" s="92" t="s">
        <v>757</v>
      </c>
      <c r="E381" s="92" t="s">
        <v>20</v>
      </c>
      <c r="F381" s="61">
        <f t="shared" si="11"/>
        <v>8715.78</v>
      </c>
      <c r="G381" s="93">
        <v>8715780</v>
      </c>
    </row>
    <row r="382" spans="1:7" ht="12.75">
      <c r="A382" s="40">
        <f t="shared" si="10"/>
        <v>371</v>
      </c>
      <c r="B382" s="91" t="s">
        <v>323</v>
      </c>
      <c r="C382" s="92" t="s">
        <v>71</v>
      </c>
      <c r="D382" s="92" t="s">
        <v>783</v>
      </c>
      <c r="E382" s="92" t="s">
        <v>20</v>
      </c>
      <c r="F382" s="61">
        <f t="shared" si="11"/>
        <v>8715.78</v>
      </c>
      <c r="G382" s="93">
        <v>8715780</v>
      </c>
    </row>
    <row r="383" spans="1:7" ht="76.5">
      <c r="A383" s="40">
        <f t="shared" si="10"/>
        <v>372</v>
      </c>
      <c r="B383" s="91" t="s">
        <v>335</v>
      </c>
      <c r="C383" s="92" t="s">
        <v>71</v>
      </c>
      <c r="D383" s="92" t="s">
        <v>784</v>
      </c>
      <c r="E383" s="92" t="s">
        <v>20</v>
      </c>
      <c r="F383" s="61">
        <f t="shared" si="11"/>
        <v>2661.53</v>
      </c>
      <c r="G383" s="93">
        <v>2661530</v>
      </c>
    </row>
    <row r="384" spans="1:7" ht="12.75">
      <c r="A384" s="40">
        <f t="shared" si="10"/>
        <v>373</v>
      </c>
      <c r="B384" s="91" t="s">
        <v>288</v>
      </c>
      <c r="C384" s="92" t="s">
        <v>71</v>
      </c>
      <c r="D384" s="92" t="s">
        <v>784</v>
      </c>
      <c r="E384" s="92" t="s">
        <v>212</v>
      </c>
      <c r="F384" s="61">
        <f t="shared" si="11"/>
        <v>2661.53</v>
      </c>
      <c r="G384" s="93">
        <v>2661530</v>
      </c>
    </row>
    <row r="385" spans="1:7" ht="12.75">
      <c r="A385" s="40">
        <f t="shared" si="10"/>
        <v>374</v>
      </c>
      <c r="B385" s="91" t="s">
        <v>324</v>
      </c>
      <c r="C385" s="92" t="s">
        <v>71</v>
      </c>
      <c r="D385" s="92" t="s">
        <v>785</v>
      </c>
      <c r="E385" s="92" t="s">
        <v>20</v>
      </c>
      <c r="F385" s="61">
        <f t="shared" si="11"/>
        <v>4080.531</v>
      </c>
      <c r="G385" s="93">
        <v>4080531</v>
      </c>
    </row>
    <row r="386" spans="1:7" ht="25.5">
      <c r="A386" s="40">
        <f t="shared" si="10"/>
        <v>375</v>
      </c>
      <c r="B386" s="91" t="s">
        <v>236</v>
      </c>
      <c r="C386" s="92" t="s">
        <v>71</v>
      </c>
      <c r="D386" s="92" t="s">
        <v>785</v>
      </c>
      <c r="E386" s="92" t="s">
        <v>215</v>
      </c>
      <c r="F386" s="61">
        <f t="shared" si="11"/>
        <v>2200.947</v>
      </c>
      <c r="G386" s="93">
        <v>2200947</v>
      </c>
    </row>
    <row r="387" spans="1:7" ht="25.5">
      <c r="A387" s="40">
        <f t="shared" si="10"/>
        <v>376</v>
      </c>
      <c r="B387" s="91" t="s">
        <v>224</v>
      </c>
      <c r="C387" s="92" t="s">
        <v>71</v>
      </c>
      <c r="D387" s="92" t="s">
        <v>785</v>
      </c>
      <c r="E387" s="92" t="s">
        <v>214</v>
      </c>
      <c r="F387" s="61">
        <f t="shared" si="11"/>
        <v>1442.884</v>
      </c>
      <c r="G387" s="93">
        <v>1442884</v>
      </c>
    </row>
    <row r="388" spans="1:7" ht="12.75">
      <c r="A388" s="40">
        <f t="shared" si="10"/>
        <v>377</v>
      </c>
      <c r="B388" s="91" t="s">
        <v>237</v>
      </c>
      <c r="C388" s="92" t="s">
        <v>71</v>
      </c>
      <c r="D388" s="92" t="s">
        <v>785</v>
      </c>
      <c r="E388" s="92" t="s">
        <v>216</v>
      </c>
      <c r="F388" s="61">
        <f t="shared" si="11"/>
        <v>436.7</v>
      </c>
      <c r="G388" s="93">
        <v>436700</v>
      </c>
    </row>
    <row r="389" spans="1:7" ht="38.25">
      <c r="A389" s="40">
        <f t="shared" si="10"/>
        <v>378</v>
      </c>
      <c r="B389" s="91" t="s">
        <v>484</v>
      </c>
      <c r="C389" s="92" t="s">
        <v>71</v>
      </c>
      <c r="D389" s="92" t="s">
        <v>786</v>
      </c>
      <c r="E389" s="92" t="s">
        <v>20</v>
      </c>
      <c r="F389" s="61">
        <f t="shared" si="11"/>
        <v>1190.841</v>
      </c>
      <c r="G389" s="93">
        <v>1190841</v>
      </c>
    </row>
    <row r="390" spans="1:7" ht="25.5">
      <c r="A390" s="40">
        <f t="shared" si="10"/>
        <v>379</v>
      </c>
      <c r="B390" s="91" t="s">
        <v>236</v>
      </c>
      <c r="C390" s="92" t="s">
        <v>71</v>
      </c>
      <c r="D390" s="92" t="s">
        <v>786</v>
      </c>
      <c r="E390" s="92" t="s">
        <v>215</v>
      </c>
      <c r="F390" s="61">
        <f t="shared" si="11"/>
        <v>1100.574</v>
      </c>
      <c r="G390" s="93">
        <v>1100574</v>
      </c>
    </row>
    <row r="391" spans="1:7" ht="25.5">
      <c r="A391" s="40">
        <f t="shared" si="10"/>
        <v>380</v>
      </c>
      <c r="B391" s="91" t="s">
        <v>224</v>
      </c>
      <c r="C391" s="92" t="s">
        <v>71</v>
      </c>
      <c r="D391" s="92" t="s">
        <v>786</v>
      </c>
      <c r="E391" s="92" t="s">
        <v>214</v>
      </c>
      <c r="F391" s="61">
        <f t="shared" si="11"/>
        <v>90.267</v>
      </c>
      <c r="G391" s="93">
        <v>90267</v>
      </c>
    </row>
    <row r="392" spans="1:7" ht="25.5">
      <c r="A392" s="40">
        <f t="shared" si="10"/>
        <v>381</v>
      </c>
      <c r="B392" s="91" t="s">
        <v>325</v>
      </c>
      <c r="C392" s="92" t="s">
        <v>71</v>
      </c>
      <c r="D392" s="92" t="s">
        <v>787</v>
      </c>
      <c r="E392" s="92" t="s">
        <v>20</v>
      </c>
      <c r="F392" s="61">
        <f t="shared" si="11"/>
        <v>229.155</v>
      </c>
      <c r="G392" s="93">
        <v>229155</v>
      </c>
    </row>
    <row r="393" spans="1:7" ht="25.5">
      <c r="A393" s="40">
        <f t="shared" si="10"/>
        <v>382</v>
      </c>
      <c r="B393" s="91" t="s">
        <v>224</v>
      </c>
      <c r="C393" s="92" t="s">
        <v>71</v>
      </c>
      <c r="D393" s="92" t="s">
        <v>787</v>
      </c>
      <c r="E393" s="92" t="s">
        <v>214</v>
      </c>
      <c r="F393" s="61">
        <f t="shared" si="11"/>
        <v>229.155</v>
      </c>
      <c r="G393" s="93">
        <v>229155</v>
      </c>
    </row>
    <row r="394" spans="1:7" ht="25.5">
      <c r="A394" s="40">
        <f t="shared" si="10"/>
        <v>383</v>
      </c>
      <c r="B394" s="91" t="s">
        <v>326</v>
      </c>
      <c r="C394" s="92" t="s">
        <v>71</v>
      </c>
      <c r="D394" s="92" t="s">
        <v>788</v>
      </c>
      <c r="E394" s="92" t="s">
        <v>20</v>
      </c>
      <c r="F394" s="61">
        <f t="shared" si="11"/>
        <v>38.371</v>
      </c>
      <c r="G394" s="93">
        <v>38371</v>
      </c>
    </row>
    <row r="395" spans="1:7" ht="25.5">
      <c r="A395" s="40">
        <f t="shared" si="10"/>
        <v>384</v>
      </c>
      <c r="B395" s="91" t="s">
        <v>224</v>
      </c>
      <c r="C395" s="92" t="s">
        <v>71</v>
      </c>
      <c r="D395" s="92" t="s">
        <v>788</v>
      </c>
      <c r="E395" s="92" t="s">
        <v>214</v>
      </c>
      <c r="F395" s="61">
        <f t="shared" si="11"/>
        <v>38.371</v>
      </c>
      <c r="G395" s="93">
        <v>38371</v>
      </c>
    </row>
    <row r="396" spans="1:7" ht="12.75">
      <c r="A396" s="40">
        <f t="shared" si="10"/>
        <v>385</v>
      </c>
      <c r="B396" s="91" t="s">
        <v>327</v>
      </c>
      <c r="C396" s="92" t="s">
        <v>71</v>
      </c>
      <c r="D396" s="92" t="s">
        <v>789</v>
      </c>
      <c r="E396" s="92" t="s">
        <v>20</v>
      </c>
      <c r="F396" s="61">
        <f t="shared" si="11"/>
        <v>465.352</v>
      </c>
      <c r="G396" s="93">
        <v>465352</v>
      </c>
    </row>
    <row r="397" spans="1:7" ht="25.5">
      <c r="A397" s="40">
        <f aca="true" t="shared" si="12" ref="A397:A460">1+A396</f>
        <v>386</v>
      </c>
      <c r="B397" s="91" t="s">
        <v>224</v>
      </c>
      <c r="C397" s="92" t="s">
        <v>71</v>
      </c>
      <c r="D397" s="92" t="s">
        <v>789</v>
      </c>
      <c r="E397" s="92" t="s">
        <v>214</v>
      </c>
      <c r="F397" s="61">
        <f t="shared" si="11"/>
        <v>465.352</v>
      </c>
      <c r="G397" s="93">
        <v>465352</v>
      </c>
    </row>
    <row r="398" spans="1:7" ht="89.25">
      <c r="A398" s="40">
        <f t="shared" si="12"/>
        <v>387</v>
      </c>
      <c r="B398" s="91" t="s">
        <v>328</v>
      </c>
      <c r="C398" s="92" t="s">
        <v>71</v>
      </c>
      <c r="D398" s="92" t="s">
        <v>790</v>
      </c>
      <c r="E398" s="92" t="s">
        <v>20</v>
      </c>
      <c r="F398" s="61">
        <f aca="true" t="shared" si="13" ref="F398:F461">G398/1000</f>
        <v>50</v>
      </c>
      <c r="G398" s="93">
        <v>50000</v>
      </c>
    </row>
    <row r="399" spans="1:7" ht="25.5">
      <c r="A399" s="40">
        <f t="shared" si="12"/>
        <v>388</v>
      </c>
      <c r="B399" s="91" t="s">
        <v>224</v>
      </c>
      <c r="C399" s="92" t="s">
        <v>71</v>
      </c>
      <c r="D399" s="92" t="s">
        <v>790</v>
      </c>
      <c r="E399" s="92" t="s">
        <v>214</v>
      </c>
      <c r="F399" s="61">
        <f t="shared" si="13"/>
        <v>50</v>
      </c>
      <c r="G399" s="93">
        <v>50000</v>
      </c>
    </row>
    <row r="400" spans="1:7" ht="12.75">
      <c r="A400" s="40">
        <f t="shared" si="12"/>
        <v>389</v>
      </c>
      <c r="B400" s="91" t="s">
        <v>127</v>
      </c>
      <c r="C400" s="92" t="s">
        <v>0</v>
      </c>
      <c r="D400" s="92" t="s">
        <v>620</v>
      </c>
      <c r="E400" s="92" t="s">
        <v>20</v>
      </c>
      <c r="F400" s="61">
        <f t="shared" si="13"/>
        <v>1604.481</v>
      </c>
      <c r="G400" s="93">
        <v>1604481</v>
      </c>
    </row>
    <row r="401" spans="1:7" ht="51">
      <c r="A401" s="40">
        <f t="shared" si="12"/>
        <v>390</v>
      </c>
      <c r="B401" s="91" t="s">
        <v>498</v>
      </c>
      <c r="C401" s="92" t="s">
        <v>0</v>
      </c>
      <c r="D401" s="92" t="s">
        <v>757</v>
      </c>
      <c r="E401" s="92" t="s">
        <v>20</v>
      </c>
      <c r="F401" s="61">
        <f t="shared" si="13"/>
        <v>1604.481</v>
      </c>
      <c r="G401" s="93">
        <v>1604481</v>
      </c>
    </row>
    <row r="402" spans="1:7" ht="12.75">
      <c r="A402" s="40">
        <f t="shared" si="12"/>
        <v>391</v>
      </c>
      <c r="B402" s="91" t="s">
        <v>329</v>
      </c>
      <c r="C402" s="92" t="s">
        <v>0</v>
      </c>
      <c r="D402" s="92" t="s">
        <v>791</v>
      </c>
      <c r="E402" s="92" t="s">
        <v>20</v>
      </c>
      <c r="F402" s="61">
        <f t="shared" si="13"/>
        <v>1604.481</v>
      </c>
      <c r="G402" s="93">
        <v>1604481</v>
      </c>
    </row>
    <row r="403" spans="1:7" ht="38.25">
      <c r="A403" s="40">
        <f t="shared" si="12"/>
        <v>392</v>
      </c>
      <c r="B403" s="91" t="s">
        <v>485</v>
      </c>
      <c r="C403" s="92" t="s">
        <v>0</v>
      </c>
      <c r="D403" s="92" t="s">
        <v>792</v>
      </c>
      <c r="E403" s="92" t="s">
        <v>20</v>
      </c>
      <c r="F403" s="61">
        <f t="shared" si="13"/>
        <v>1604.481</v>
      </c>
      <c r="G403" s="93">
        <v>1604481</v>
      </c>
    </row>
    <row r="404" spans="1:7" ht="25.5">
      <c r="A404" s="40">
        <f t="shared" si="12"/>
        <v>393</v>
      </c>
      <c r="B404" s="91" t="s">
        <v>236</v>
      </c>
      <c r="C404" s="92" t="s">
        <v>0</v>
      </c>
      <c r="D404" s="92" t="s">
        <v>792</v>
      </c>
      <c r="E404" s="92" t="s">
        <v>215</v>
      </c>
      <c r="F404" s="61">
        <f t="shared" si="13"/>
        <v>1407.341</v>
      </c>
      <c r="G404" s="93">
        <v>1407341</v>
      </c>
    </row>
    <row r="405" spans="1:7" ht="25.5">
      <c r="A405" s="40">
        <f t="shared" si="12"/>
        <v>394</v>
      </c>
      <c r="B405" s="91" t="s">
        <v>224</v>
      </c>
      <c r="C405" s="92" t="s">
        <v>0</v>
      </c>
      <c r="D405" s="92" t="s">
        <v>792</v>
      </c>
      <c r="E405" s="92" t="s">
        <v>214</v>
      </c>
      <c r="F405" s="61">
        <f t="shared" si="13"/>
        <v>197.14</v>
      </c>
      <c r="G405" s="93">
        <v>197140</v>
      </c>
    </row>
    <row r="406" spans="1:7" ht="12.75">
      <c r="A406" s="49">
        <f t="shared" si="12"/>
        <v>395</v>
      </c>
      <c r="B406" s="79" t="s">
        <v>128</v>
      </c>
      <c r="C406" s="90" t="s">
        <v>72</v>
      </c>
      <c r="D406" s="90" t="s">
        <v>620</v>
      </c>
      <c r="E406" s="90" t="s">
        <v>20</v>
      </c>
      <c r="F406" s="60">
        <f t="shared" si="13"/>
        <v>84168.779</v>
      </c>
      <c r="G406" s="89">
        <v>84168779</v>
      </c>
    </row>
    <row r="407" spans="1:7" ht="12.75">
      <c r="A407" s="40">
        <f t="shared" si="12"/>
        <v>396</v>
      </c>
      <c r="B407" s="91" t="s">
        <v>129</v>
      </c>
      <c r="C407" s="92" t="s">
        <v>73</v>
      </c>
      <c r="D407" s="92" t="s">
        <v>620</v>
      </c>
      <c r="E407" s="92" t="s">
        <v>20</v>
      </c>
      <c r="F407" s="61">
        <f t="shared" si="13"/>
        <v>3671.633</v>
      </c>
      <c r="G407" s="93">
        <v>3671633</v>
      </c>
    </row>
    <row r="408" spans="1:7" ht="12.75">
      <c r="A408" s="40">
        <f t="shared" si="12"/>
        <v>397</v>
      </c>
      <c r="B408" s="91" t="s">
        <v>207</v>
      </c>
      <c r="C408" s="92" t="s">
        <v>73</v>
      </c>
      <c r="D408" s="92" t="s">
        <v>621</v>
      </c>
      <c r="E408" s="92" t="s">
        <v>20</v>
      </c>
      <c r="F408" s="61">
        <f t="shared" si="13"/>
        <v>3671.633</v>
      </c>
      <c r="G408" s="93">
        <v>3671633</v>
      </c>
    </row>
    <row r="409" spans="1:7" ht="12.75">
      <c r="A409" s="40">
        <f t="shared" si="12"/>
        <v>398</v>
      </c>
      <c r="B409" s="91" t="s">
        <v>275</v>
      </c>
      <c r="C409" s="92" t="s">
        <v>73</v>
      </c>
      <c r="D409" s="92" t="s">
        <v>793</v>
      </c>
      <c r="E409" s="92" t="s">
        <v>20</v>
      </c>
      <c r="F409" s="61">
        <f t="shared" si="13"/>
        <v>3671.633</v>
      </c>
      <c r="G409" s="93">
        <v>3671633</v>
      </c>
    </row>
    <row r="410" spans="1:7" ht="25.5">
      <c r="A410" s="40">
        <f t="shared" si="12"/>
        <v>399</v>
      </c>
      <c r="B410" s="91" t="s">
        <v>276</v>
      </c>
      <c r="C410" s="92" t="s">
        <v>73</v>
      </c>
      <c r="D410" s="92" t="s">
        <v>793</v>
      </c>
      <c r="E410" s="92" t="s">
        <v>218</v>
      </c>
      <c r="F410" s="61">
        <f t="shared" si="13"/>
        <v>3671.633</v>
      </c>
      <c r="G410" s="93">
        <v>3671633</v>
      </c>
    </row>
    <row r="411" spans="1:7" ht="12.75">
      <c r="A411" s="40">
        <f t="shared" si="12"/>
        <v>400</v>
      </c>
      <c r="B411" s="91" t="s">
        <v>130</v>
      </c>
      <c r="C411" s="92" t="s">
        <v>74</v>
      </c>
      <c r="D411" s="92" t="s">
        <v>620</v>
      </c>
      <c r="E411" s="92" t="s">
        <v>20</v>
      </c>
      <c r="F411" s="61">
        <f t="shared" si="13"/>
        <v>74865.646</v>
      </c>
      <c r="G411" s="93">
        <v>74865646</v>
      </c>
    </row>
    <row r="412" spans="1:7" ht="51">
      <c r="A412" s="40">
        <f t="shared" si="12"/>
        <v>401</v>
      </c>
      <c r="B412" s="91" t="s">
        <v>490</v>
      </c>
      <c r="C412" s="92" t="s">
        <v>74</v>
      </c>
      <c r="D412" s="92" t="s">
        <v>687</v>
      </c>
      <c r="E412" s="92" t="s">
        <v>20</v>
      </c>
      <c r="F412" s="61">
        <f t="shared" si="13"/>
        <v>900</v>
      </c>
      <c r="G412" s="93">
        <v>900000</v>
      </c>
    </row>
    <row r="413" spans="1:7" ht="63.75">
      <c r="A413" s="40">
        <f t="shared" si="12"/>
        <v>402</v>
      </c>
      <c r="B413" s="91" t="s">
        <v>274</v>
      </c>
      <c r="C413" s="92" t="s">
        <v>74</v>
      </c>
      <c r="D413" s="92" t="s">
        <v>731</v>
      </c>
      <c r="E413" s="92" t="s">
        <v>20</v>
      </c>
      <c r="F413" s="61">
        <f t="shared" si="13"/>
        <v>900</v>
      </c>
      <c r="G413" s="93">
        <v>900000</v>
      </c>
    </row>
    <row r="414" spans="1:7" ht="38.25">
      <c r="A414" s="40">
        <f t="shared" si="12"/>
        <v>403</v>
      </c>
      <c r="B414" s="91" t="s">
        <v>277</v>
      </c>
      <c r="C414" s="92" t="s">
        <v>74</v>
      </c>
      <c r="D414" s="92" t="s">
        <v>794</v>
      </c>
      <c r="E414" s="92" t="s">
        <v>20</v>
      </c>
      <c r="F414" s="61">
        <f t="shared" si="13"/>
        <v>270</v>
      </c>
      <c r="G414" s="93">
        <v>270000</v>
      </c>
    </row>
    <row r="415" spans="1:7" ht="25.5">
      <c r="A415" s="40">
        <f t="shared" si="12"/>
        <v>404</v>
      </c>
      <c r="B415" s="91" t="s">
        <v>278</v>
      </c>
      <c r="C415" s="92" t="s">
        <v>74</v>
      </c>
      <c r="D415" s="92" t="s">
        <v>794</v>
      </c>
      <c r="E415" s="92" t="s">
        <v>219</v>
      </c>
      <c r="F415" s="61">
        <f t="shared" si="13"/>
        <v>270</v>
      </c>
      <c r="G415" s="93">
        <v>270000</v>
      </c>
    </row>
    <row r="416" spans="1:7" ht="51">
      <c r="A416" s="40">
        <f t="shared" si="12"/>
        <v>405</v>
      </c>
      <c r="B416" s="91" t="s">
        <v>279</v>
      </c>
      <c r="C416" s="92" t="s">
        <v>74</v>
      </c>
      <c r="D416" s="92" t="s">
        <v>795</v>
      </c>
      <c r="E416" s="92" t="s">
        <v>20</v>
      </c>
      <c r="F416" s="61">
        <f t="shared" si="13"/>
        <v>630</v>
      </c>
      <c r="G416" s="93">
        <v>630000</v>
      </c>
    </row>
    <row r="417" spans="1:7" ht="25.5">
      <c r="A417" s="40">
        <f t="shared" si="12"/>
        <v>406</v>
      </c>
      <c r="B417" s="91" t="s">
        <v>278</v>
      </c>
      <c r="C417" s="92" t="s">
        <v>74</v>
      </c>
      <c r="D417" s="92" t="s">
        <v>795</v>
      </c>
      <c r="E417" s="92" t="s">
        <v>219</v>
      </c>
      <c r="F417" s="61">
        <f t="shared" si="13"/>
        <v>630</v>
      </c>
      <c r="G417" s="93">
        <v>630000</v>
      </c>
    </row>
    <row r="418" spans="1:7" ht="51">
      <c r="A418" s="40">
        <f t="shared" si="12"/>
        <v>407</v>
      </c>
      <c r="B418" s="91" t="s">
        <v>498</v>
      </c>
      <c r="C418" s="92" t="s">
        <v>74</v>
      </c>
      <c r="D418" s="92" t="s">
        <v>757</v>
      </c>
      <c r="E418" s="92" t="s">
        <v>20</v>
      </c>
      <c r="F418" s="61">
        <f t="shared" si="13"/>
        <v>1712</v>
      </c>
      <c r="G418" s="93">
        <v>1712000</v>
      </c>
    </row>
    <row r="419" spans="1:7" ht="25.5">
      <c r="A419" s="40">
        <f t="shared" si="12"/>
        <v>408</v>
      </c>
      <c r="B419" s="91" t="s">
        <v>330</v>
      </c>
      <c r="C419" s="92" t="s">
        <v>74</v>
      </c>
      <c r="D419" s="92" t="s">
        <v>796</v>
      </c>
      <c r="E419" s="92" t="s">
        <v>20</v>
      </c>
      <c r="F419" s="61">
        <f t="shared" si="13"/>
        <v>1512</v>
      </c>
      <c r="G419" s="93">
        <v>1512000</v>
      </c>
    </row>
    <row r="420" spans="1:7" ht="25.5">
      <c r="A420" s="40">
        <f t="shared" si="12"/>
        <v>409</v>
      </c>
      <c r="B420" s="91" t="s">
        <v>331</v>
      </c>
      <c r="C420" s="92" t="s">
        <v>74</v>
      </c>
      <c r="D420" s="92" t="s">
        <v>797</v>
      </c>
      <c r="E420" s="92" t="s">
        <v>20</v>
      </c>
      <c r="F420" s="61">
        <f t="shared" si="13"/>
        <v>1512</v>
      </c>
      <c r="G420" s="93">
        <v>1512000</v>
      </c>
    </row>
    <row r="421" spans="1:7" ht="25.5">
      <c r="A421" s="40">
        <f t="shared" si="12"/>
        <v>410</v>
      </c>
      <c r="B421" s="91" t="s">
        <v>278</v>
      </c>
      <c r="C421" s="92" t="s">
        <v>74</v>
      </c>
      <c r="D421" s="92" t="s">
        <v>797</v>
      </c>
      <c r="E421" s="92" t="s">
        <v>219</v>
      </c>
      <c r="F421" s="61">
        <f t="shared" si="13"/>
        <v>1512</v>
      </c>
      <c r="G421" s="93">
        <v>1512000</v>
      </c>
    </row>
    <row r="422" spans="1:7" ht="38.25">
      <c r="A422" s="40">
        <f t="shared" si="12"/>
        <v>411</v>
      </c>
      <c r="B422" s="91" t="s">
        <v>798</v>
      </c>
      <c r="C422" s="92" t="s">
        <v>74</v>
      </c>
      <c r="D422" s="92" t="s">
        <v>799</v>
      </c>
      <c r="E422" s="92" t="s">
        <v>20</v>
      </c>
      <c r="F422" s="61">
        <f t="shared" si="13"/>
        <v>200</v>
      </c>
      <c r="G422" s="93">
        <v>200000</v>
      </c>
    </row>
    <row r="423" spans="1:7" ht="25.5">
      <c r="A423" s="40">
        <f t="shared" si="12"/>
        <v>412</v>
      </c>
      <c r="B423" s="91" t="s">
        <v>800</v>
      </c>
      <c r="C423" s="92" t="s">
        <v>74</v>
      </c>
      <c r="D423" s="92" t="s">
        <v>801</v>
      </c>
      <c r="E423" s="92" t="s">
        <v>20</v>
      </c>
      <c r="F423" s="61">
        <f t="shared" si="13"/>
        <v>200</v>
      </c>
      <c r="G423" s="93">
        <v>200000</v>
      </c>
    </row>
    <row r="424" spans="1:7" ht="25.5">
      <c r="A424" s="40">
        <f t="shared" si="12"/>
        <v>413</v>
      </c>
      <c r="B424" s="91" t="s">
        <v>278</v>
      </c>
      <c r="C424" s="92" t="s">
        <v>74</v>
      </c>
      <c r="D424" s="92" t="s">
        <v>801</v>
      </c>
      <c r="E424" s="92" t="s">
        <v>219</v>
      </c>
      <c r="F424" s="61">
        <f t="shared" si="13"/>
        <v>200</v>
      </c>
      <c r="G424" s="93">
        <v>200000</v>
      </c>
    </row>
    <row r="425" spans="1:7" ht="51">
      <c r="A425" s="40">
        <f t="shared" si="12"/>
        <v>414</v>
      </c>
      <c r="B425" s="91" t="s">
        <v>500</v>
      </c>
      <c r="C425" s="92" t="s">
        <v>74</v>
      </c>
      <c r="D425" s="92" t="s">
        <v>802</v>
      </c>
      <c r="E425" s="92" t="s">
        <v>20</v>
      </c>
      <c r="F425" s="61">
        <f t="shared" si="13"/>
        <v>71918.5</v>
      </c>
      <c r="G425" s="93">
        <v>71918500</v>
      </c>
    </row>
    <row r="426" spans="1:7" ht="38.25">
      <c r="A426" s="40">
        <f t="shared" si="12"/>
        <v>415</v>
      </c>
      <c r="B426" s="91" t="s">
        <v>280</v>
      </c>
      <c r="C426" s="92" t="s">
        <v>74</v>
      </c>
      <c r="D426" s="92" t="s">
        <v>803</v>
      </c>
      <c r="E426" s="92" t="s">
        <v>20</v>
      </c>
      <c r="F426" s="61">
        <f t="shared" si="13"/>
        <v>114</v>
      </c>
      <c r="G426" s="93">
        <v>114000</v>
      </c>
    </row>
    <row r="427" spans="1:7" ht="12.75">
      <c r="A427" s="40">
        <f t="shared" si="12"/>
        <v>416</v>
      </c>
      <c r="B427" s="91" t="s">
        <v>257</v>
      </c>
      <c r="C427" s="92" t="s">
        <v>74</v>
      </c>
      <c r="D427" s="92" t="s">
        <v>803</v>
      </c>
      <c r="E427" s="92" t="s">
        <v>209</v>
      </c>
      <c r="F427" s="61">
        <f t="shared" si="13"/>
        <v>114</v>
      </c>
      <c r="G427" s="93">
        <v>114000</v>
      </c>
    </row>
    <row r="428" spans="1:7" ht="25.5">
      <c r="A428" s="40">
        <f t="shared" si="12"/>
        <v>417</v>
      </c>
      <c r="B428" s="91" t="s">
        <v>281</v>
      </c>
      <c r="C428" s="92" t="s">
        <v>74</v>
      </c>
      <c r="D428" s="92" t="s">
        <v>804</v>
      </c>
      <c r="E428" s="92" t="s">
        <v>20</v>
      </c>
      <c r="F428" s="61">
        <f t="shared" si="13"/>
        <v>80</v>
      </c>
      <c r="G428" s="93">
        <v>80000</v>
      </c>
    </row>
    <row r="429" spans="1:7" ht="25.5">
      <c r="A429" s="40">
        <f t="shared" si="12"/>
        <v>418</v>
      </c>
      <c r="B429" s="91" t="s">
        <v>224</v>
      </c>
      <c r="C429" s="92" t="s">
        <v>74</v>
      </c>
      <c r="D429" s="92" t="s">
        <v>804</v>
      </c>
      <c r="E429" s="92" t="s">
        <v>214</v>
      </c>
      <c r="F429" s="61">
        <f t="shared" si="13"/>
        <v>80</v>
      </c>
      <c r="G429" s="93">
        <v>80000</v>
      </c>
    </row>
    <row r="430" spans="1:7" ht="25.5">
      <c r="A430" s="40">
        <f t="shared" si="12"/>
        <v>419</v>
      </c>
      <c r="B430" s="91" t="s">
        <v>282</v>
      </c>
      <c r="C430" s="92" t="s">
        <v>74</v>
      </c>
      <c r="D430" s="92" t="s">
        <v>805</v>
      </c>
      <c r="E430" s="92" t="s">
        <v>20</v>
      </c>
      <c r="F430" s="61">
        <f t="shared" si="13"/>
        <v>329</v>
      </c>
      <c r="G430" s="93">
        <v>329000</v>
      </c>
    </row>
    <row r="431" spans="1:7" ht="38.25">
      <c r="A431" s="40">
        <f t="shared" si="12"/>
        <v>420</v>
      </c>
      <c r="B431" s="91" t="s">
        <v>486</v>
      </c>
      <c r="C431" s="92" t="s">
        <v>74</v>
      </c>
      <c r="D431" s="92" t="s">
        <v>805</v>
      </c>
      <c r="E431" s="92" t="s">
        <v>487</v>
      </c>
      <c r="F431" s="61">
        <f t="shared" si="13"/>
        <v>329</v>
      </c>
      <c r="G431" s="93">
        <v>329000</v>
      </c>
    </row>
    <row r="432" spans="1:7" ht="89.25">
      <c r="A432" s="40">
        <f t="shared" si="12"/>
        <v>421</v>
      </c>
      <c r="B432" s="91" t="s">
        <v>858</v>
      </c>
      <c r="C432" s="92" t="s">
        <v>74</v>
      </c>
      <c r="D432" s="92" t="s">
        <v>806</v>
      </c>
      <c r="E432" s="92" t="s">
        <v>20</v>
      </c>
      <c r="F432" s="61">
        <f t="shared" si="13"/>
        <v>90</v>
      </c>
      <c r="G432" s="93">
        <v>90000</v>
      </c>
    </row>
    <row r="433" spans="1:7" ht="25.5">
      <c r="A433" s="40">
        <f t="shared" si="12"/>
        <v>422</v>
      </c>
      <c r="B433" s="91" t="s">
        <v>224</v>
      </c>
      <c r="C433" s="92" t="s">
        <v>74</v>
      </c>
      <c r="D433" s="92" t="s">
        <v>806</v>
      </c>
      <c r="E433" s="92" t="s">
        <v>214</v>
      </c>
      <c r="F433" s="61">
        <f t="shared" si="13"/>
        <v>90</v>
      </c>
      <c r="G433" s="93">
        <v>90000</v>
      </c>
    </row>
    <row r="434" spans="1:7" ht="25.5">
      <c r="A434" s="40">
        <f t="shared" si="12"/>
        <v>423</v>
      </c>
      <c r="B434" s="91" t="s">
        <v>283</v>
      </c>
      <c r="C434" s="92" t="s">
        <v>74</v>
      </c>
      <c r="D434" s="92" t="s">
        <v>807</v>
      </c>
      <c r="E434" s="92" t="s">
        <v>20</v>
      </c>
      <c r="F434" s="61">
        <f t="shared" si="13"/>
        <v>10</v>
      </c>
      <c r="G434" s="93">
        <v>10000</v>
      </c>
    </row>
    <row r="435" spans="1:7" ht="25.5">
      <c r="A435" s="40">
        <f t="shared" si="12"/>
        <v>424</v>
      </c>
      <c r="B435" s="91" t="s">
        <v>224</v>
      </c>
      <c r="C435" s="92" t="s">
        <v>74</v>
      </c>
      <c r="D435" s="92" t="s">
        <v>807</v>
      </c>
      <c r="E435" s="92" t="s">
        <v>214</v>
      </c>
      <c r="F435" s="61">
        <f t="shared" si="13"/>
        <v>10</v>
      </c>
      <c r="G435" s="93">
        <v>10000</v>
      </c>
    </row>
    <row r="436" spans="1:7" ht="51">
      <c r="A436" s="40">
        <f t="shared" si="12"/>
        <v>425</v>
      </c>
      <c r="B436" s="91" t="s">
        <v>808</v>
      </c>
      <c r="C436" s="92" t="s">
        <v>74</v>
      </c>
      <c r="D436" s="92" t="s">
        <v>809</v>
      </c>
      <c r="E436" s="92" t="s">
        <v>20</v>
      </c>
      <c r="F436" s="61">
        <f t="shared" si="13"/>
        <v>6150.5</v>
      </c>
      <c r="G436" s="93">
        <v>6150500</v>
      </c>
    </row>
    <row r="437" spans="1:7" ht="25.5">
      <c r="A437" s="40">
        <f t="shared" si="12"/>
        <v>426</v>
      </c>
      <c r="B437" s="91" t="s">
        <v>224</v>
      </c>
      <c r="C437" s="92" t="s">
        <v>74</v>
      </c>
      <c r="D437" s="92" t="s">
        <v>809</v>
      </c>
      <c r="E437" s="92" t="s">
        <v>214</v>
      </c>
      <c r="F437" s="61">
        <f t="shared" si="13"/>
        <v>86</v>
      </c>
      <c r="G437" s="93">
        <v>86000</v>
      </c>
    </row>
    <row r="438" spans="1:7" ht="25.5">
      <c r="A438" s="40">
        <f t="shared" si="12"/>
        <v>427</v>
      </c>
      <c r="B438" s="91" t="s">
        <v>276</v>
      </c>
      <c r="C438" s="92" t="s">
        <v>74</v>
      </c>
      <c r="D438" s="92" t="s">
        <v>809</v>
      </c>
      <c r="E438" s="92" t="s">
        <v>218</v>
      </c>
      <c r="F438" s="61">
        <f t="shared" si="13"/>
        <v>6064.5</v>
      </c>
      <c r="G438" s="93">
        <v>6064500</v>
      </c>
    </row>
    <row r="439" spans="1:7" ht="38.25">
      <c r="A439" s="40">
        <f t="shared" si="12"/>
        <v>428</v>
      </c>
      <c r="B439" s="91" t="s">
        <v>810</v>
      </c>
      <c r="C439" s="92" t="s">
        <v>74</v>
      </c>
      <c r="D439" s="92" t="s">
        <v>811</v>
      </c>
      <c r="E439" s="92" t="s">
        <v>20</v>
      </c>
      <c r="F439" s="61">
        <f t="shared" si="13"/>
        <v>54284</v>
      </c>
      <c r="G439" s="93">
        <v>54284000</v>
      </c>
    </row>
    <row r="440" spans="1:7" ht="25.5">
      <c r="A440" s="40">
        <f t="shared" si="12"/>
        <v>429</v>
      </c>
      <c r="B440" s="91" t="s">
        <v>224</v>
      </c>
      <c r="C440" s="92" t="s">
        <v>74</v>
      </c>
      <c r="D440" s="92" t="s">
        <v>811</v>
      </c>
      <c r="E440" s="92" t="s">
        <v>214</v>
      </c>
      <c r="F440" s="61">
        <f t="shared" si="13"/>
        <v>640</v>
      </c>
      <c r="G440" s="93">
        <v>640000</v>
      </c>
    </row>
    <row r="441" spans="1:7" ht="25.5">
      <c r="A441" s="40">
        <f t="shared" si="12"/>
        <v>430</v>
      </c>
      <c r="B441" s="91" t="s">
        <v>276</v>
      </c>
      <c r="C441" s="92" t="s">
        <v>74</v>
      </c>
      <c r="D441" s="92" t="s">
        <v>811</v>
      </c>
      <c r="E441" s="92" t="s">
        <v>218</v>
      </c>
      <c r="F441" s="61">
        <f t="shared" si="13"/>
        <v>53644</v>
      </c>
      <c r="G441" s="93">
        <v>53644000</v>
      </c>
    </row>
    <row r="442" spans="1:7" ht="51">
      <c r="A442" s="40">
        <f t="shared" si="12"/>
        <v>431</v>
      </c>
      <c r="B442" s="91" t="s">
        <v>812</v>
      </c>
      <c r="C442" s="92" t="s">
        <v>74</v>
      </c>
      <c r="D442" s="92" t="s">
        <v>813</v>
      </c>
      <c r="E442" s="92" t="s">
        <v>20</v>
      </c>
      <c r="F442" s="61">
        <f t="shared" si="13"/>
        <v>10861</v>
      </c>
      <c r="G442" s="93">
        <v>10861000</v>
      </c>
    </row>
    <row r="443" spans="1:7" ht="25.5">
      <c r="A443" s="40">
        <f t="shared" si="12"/>
        <v>432</v>
      </c>
      <c r="B443" s="91" t="s">
        <v>224</v>
      </c>
      <c r="C443" s="92" t="s">
        <v>74</v>
      </c>
      <c r="D443" s="92" t="s">
        <v>813</v>
      </c>
      <c r="E443" s="92" t="s">
        <v>214</v>
      </c>
      <c r="F443" s="61">
        <f t="shared" si="13"/>
        <v>160</v>
      </c>
      <c r="G443" s="93">
        <v>160000</v>
      </c>
    </row>
    <row r="444" spans="1:7" ht="25.5">
      <c r="A444" s="40">
        <f t="shared" si="12"/>
        <v>433</v>
      </c>
      <c r="B444" s="91" t="s">
        <v>276</v>
      </c>
      <c r="C444" s="92" t="s">
        <v>74</v>
      </c>
      <c r="D444" s="92" t="s">
        <v>813</v>
      </c>
      <c r="E444" s="92" t="s">
        <v>218</v>
      </c>
      <c r="F444" s="61">
        <f t="shared" si="13"/>
        <v>10701</v>
      </c>
      <c r="G444" s="93">
        <v>10701000</v>
      </c>
    </row>
    <row r="445" spans="1:7" ht="12.75">
      <c r="A445" s="40">
        <f t="shared" si="12"/>
        <v>434</v>
      </c>
      <c r="B445" s="91" t="s">
        <v>207</v>
      </c>
      <c r="C445" s="92" t="s">
        <v>74</v>
      </c>
      <c r="D445" s="92" t="s">
        <v>621</v>
      </c>
      <c r="E445" s="92" t="s">
        <v>20</v>
      </c>
      <c r="F445" s="61">
        <f t="shared" si="13"/>
        <v>335.146</v>
      </c>
      <c r="G445" s="93">
        <v>335146</v>
      </c>
    </row>
    <row r="446" spans="1:7" ht="25.5">
      <c r="A446" s="40">
        <f t="shared" si="12"/>
        <v>435</v>
      </c>
      <c r="B446" s="91" t="s">
        <v>284</v>
      </c>
      <c r="C446" s="92" t="s">
        <v>74</v>
      </c>
      <c r="D446" s="92" t="s">
        <v>814</v>
      </c>
      <c r="E446" s="92" t="s">
        <v>20</v>
      </c>
      <c r="F446" s="61">
        <f t="shared" si="13"/>
        <v>335.146</v>
      </c>
      <c r="G446" s="93">
        <v>335146</v>
      </c>
    </row>
    <row r="447" spans="1:7" ht="25.5">
      <c r="A447" s="40">
        <f t="shared" si="12"/>
        <v>436</v>
      </c>
      <c r="B447" s="91" t="s">
        <v>285</v>
      </c>
      <c r="C447" s="92" t="s">
        <v>74</v>
      </c>
      <c r="D447" s="92" t="s">
        <v>814</v>
      </c>
      <c r="E447" s="92" t="s">
        <v>211</v>
      </c>
      <c r="F447" s="61">
        <f t="shared" si="13"/>
        <v>335.146</v>
      </c>
      <c r="G447" s="93">
        <v>335146</v>
      </c>
    </row>
    <row r="448" spans="1:7" ht="12.75">
      <c r="A448" s="40">
        <f t="shared" si="12"/>
        <v>437</v>
      </c>
      <c r="B448" s="91" t="s">
        <v>131</v>
      </c>
      <c r="C448" s="92" t="s">
        <v>177</v>
      </c>
      <c r="D448" s="92" t="s">
        <v>620</v>
      </c>
      <c r="E448" s="92" t="s">
        <v>20</v>
      </c>
      <c r="F448" s="61">
        <f t="shared" si="13"/>
        <v>5631.5</v>
      </c>
      <c r="G448" s="93">
        <v>5631500</v>
      </c>
    </row>
    <row r="449" spans="1:7" ht="51">
      <c r="A449" s="40">
        <f t="shared" si="12"/>
        <v>438</v>
      </c>
      <c r="B449" s="91" t="s">
        <v>500</v>
      </c>
      <c r="C449" s="92" t="s">
        <v>177</v>
      </c>
      <c r="D449" s="92" t="s">
        <v>802</v>
      </c>
      <c r="E449" s="92" t="s">
        <v>20</v>
      </c>
      <c r="F449" s="61">
        <f t="shared" si="13"/>
        <v>5631.5</v>
      </c>
      <c r="G449" s="93">
        <v>5631500</v>
      </c>
    </row>
    <row r="450" spans="1:7" ht="51">
      <c r="A450" s="40">
        <f t="shared" si="12"/>
        <v>439</v>
      </c>
      <c r="B450" s="91" t="s">
        <v>808</v>
      </c>
      <c r="C450" s="92" t="s">
        <v>177</v>
      </c>
      <c r="D450" s="92" t="s">
        <v>809</v>
      </c>
      <c r="E450" s="92" t="s">
        <v>20</v>
      </c>
      <c r="F450" s="61">
        <f t="shared" si="13"/>
        <v>429.5</v>
      </c>
      <c r="G450" s="93">
        <v>429500</v>
      </c>
    </row>
    <row r="451" spans="1:7" ht="25.5">
      <c r="A451" s="40">
        <f t="shared" si="12"/>
        <v>440</v>
      </c>
      <c r="B451" s="91" t="s">
        <v>236</v>
      </c>
      <c r="C451" s="92" t="s">
        <v>177</v>
      </c>
      <c r="D451" s="92" t="s">
        <v>809</v>
      </c>
      <c r="E451" s="92" t="s">
        <v>215</v>
      </c>
      <c r="F451" s="61">
        <f t="shared" si="13"/>
        <v>413.5</v>
      </c>
      <c r="G451" s="93">
        <v>413500</v>
      </c>
    </row>
    <row r="452" spans="1:7" ht="25.5">
      <c r="A452" s="40">
        <f t="shared" si="12"/>
        <v>441</v>
      </c>
      <c r="B452" s="91" t="s">
        <v>224</v>
      </c>
      <c r="C452" s="92" t="s">
        <v>177</v>
      </c>
      <c r="D452" s="92" t="s">
        <v>809</v>
      </c>
      <c r="E452" s="92" t="s">
        <v>214</v>
      </c>
      <c r="F452" s="61">
        <f t="shared" si="13"/>
        <v>16</v>
      </c>
      <c r="G452" s="93">
        <v>16000</v>
      </c>
    </row>
    <row r="453" spans="1:7" ht="38.25">
      <c r="A453" s="40">
        <f t="shared" si="12"/>
        <v>442</v>
      </c>
      <c r="B453" s="91" t="s">
        <v>810</v>
      </c>
      <c r="C453" s="92" t="s">
        <v>177</v>
      </c>
      <c r="D453" s="92" t="s">
        <v>811</v>
      </c>
      <c r="E453" s="92" t="s">
        <v>20</v>
      </c>
      <c r="F453" s="61">
        <f t="shared" si="13"/>
        <v>5202</v>
      </c>
      <c r="G453" s="93">
        <v>5202000</v>
      </c>
    </row>
    <row r="454" spans="1:7" ht="25.5">
      <c r="A454" s="40">
        <f t="shared" si="12"/>
        <v>443</v>
      </c>
      <c r="B454" s="91" t="s">
        <v>236</v>
      </c>
      <c r="C454" s="92" t="s">
        <v>177</v>
      </c>
      <c r="D454" s="92" t="s">
        <v>811</v>
      </c>
      <c r="E454" s="92" t="s">
        <v>215</v>
      </c>
      <c r="F454" s="61">
        <f t="shared" si="13"/>
        <v>4331.16</v>
      </c>
      <c r="G454" s="93">
        <v>4331160</v>
      </c>
    </row>
    <row r="455" spans="1:7" ht="25.5">
      <c r="A455" s="40">
        <f t="shared" si="12"/>
        <v>444</v>
      </c>
      <c r="B455" s="91" t="s">
        <v>224</v>
      </c>
      <c r="C455" s="92" t="s">
        <v>177</v>
      </c>
      <c r="D455" s="92" t="s">
        <v>811</v>
      </c>
      <c r="E455" s="92" t="s">
        <v>214</v>
      </c>
      <c r="F455" s="61">
        <f t="shared" si="13"/>
        <v>715.84</v>
      </c>
      <c r="G455" s="93">
        <v>715840</v>
      </c>
    </row>
    <row r="456" spans="1:7" ht="12.75">
      <c r="A456" s="40">
        <f t="shared" si="12"/>
        <v>445</v>
      </c>
      <c r="B456" s="91" t="s">
        <v>237</v>
      </c>
      <c r="C456" s="92" t="s">
        <v>177</v>
      </c>
      <c r="D456" s="92" t="s">
        <v>811</v>
      </c>
      <c r="E456" s="92" t="s">
        <v>216</v>
      </c>
      <c r="F456" s="61">
        <f t="shared" si="13"/>
        <v>155</v>
      </c>
      <c r="G456" s="93">
        <v>155000</v>
      </c>
    </row>
    <row r="457" spans="1:7" ht="12.75">
      <c r="A457" s="49">
        <f t="shared" si="12"/>
        <v>446</v>
      </c>
      <c r="B457" s="79" t="s">
        <v>132</v>
      </c>
      <c r="C457" s="90" t="s">
        <v>75</v>
      </c>
      <c r="D457" s="90" t="s">
        <v>620</v>
      </c>
      <c r="E457" s="90" t="s">
        <v>20</v>
      </c>
      <c r="F457" s="60">
        <f t="shared" si="13"/>
        <v>31958.23</v>
      </c>
      <c r="G457" s="89">
        <v>31958230</v>
      </c>
    </row>
    <row r="458" spans="1:7" ht="12.75">
      <c r="A458" s="40">
        <f t="shared" si="12"/>
        <v>447</v>
      </c>
      <c r="B458" s="91" t="s">
        <v>100</v>
      </c>
      <c r="C458" s="92" t="s">
        <v>101</v>
      </c>
      <c r="D458" s="92" t="s">
        <v>620</v>
      </c>
      <c r="E458" s="92" t="s">
        <v>20</v>
      </c>
      <c r="F458" s="61">
        <f t="shared" si="13"/>
        <v>10698.25</v>
      </c>
      <c r="G458" s="93">
        <v>10698250</v>
      </c>
    </row>
    <row r="459" spans="1:7" ht="51">
      <c r="A459" s="40">
        <f t="shared" si="12"/>
        <v>448</v>
      </c>
      <c r="B459" s="91" t="s">
        <v>498</v>
      </c>
      <c r="C459" s="92" t="s">
        <v>101</v>
      </c>
      <c r="D459" s="92" t="s">
        <v>757</v>
      </c>
      <c r="E459" s="92" t="s">
        <v>20</v>
      </c>
      <c r="F459" s="61">
        <f t="shared" si="13"/>
        <v>10698.25</v>
      </c>
      <c r="G459" s="93">
        <v>10698250</v>
      </c>
    </row>
    <row r="460" spans="1:7" ht="25.5">
      <c r="A460" s="40">
        <f t="shared" si="12"/>
        <v>449</v>
      </c>
      <c r="B460" s="91" t="s">
        <v>332</v>
      </c>
      <c r="C460" s="92" t="s">
        <v>101</v>
      </c>
      <c r="D460" s="92" t="s">
        <v>815</v>
      </c>
      <c r="E460" s="92" t="s">
        <v>20</v>
      </c>
      <c r="F460" s="61">
        <f t="shared" si="13"/>
        <v>10698.25</v>
      </c>
      <c r="G460" s="93">
        <v>10698250</v>
      </c>
    </row>
    <row r="461" spans="1:7" ht="25.5">
      <c r="A461" s="40">
        <f aca="true" t="shared" si="14" ref="A461:A499">1+A460</f>
        <v>450</v>
      </c>
      <c r="B461" s="91" t="s">
        <v>333</v>
      </c>
      <c r="C461" s="92" t="s">
        <v>101</v>
      </c>
      <c r="D461" s="92" t="s">
        <v>816</v>
      </c>
      <c r="E461" s="92" t="s">
        <v>20</v>
      </c>
      <c r="F461" s="61">
        <f t="shared" si="13"/>
        <v>10698.25</v>
      </c>
      <c r="G461" s="93">
        <v>10698250</v>
      </c>
    </row>
    <row r="462" spans="1:7" ht="25.5">
      <c r="A462" s="40">
        <f t="shared" si="14"/>
        <v>451</v>
      </c>
      <c r="B462" s="91" t="s">
        <v>236</v>
      </c>
      <c r="C462" s="92" t="s">
        <v>101</v>
      </c>
      <c r="D462" s="92" t="s">
        <v>816</v>
      </c>
      <c r="E462" s="92" t="s">
        <v>215</v>
      </c>
      <c r="F462" s="61">
        <f aca="true" t="shared" si="15" ref="F462:F499">G462/1000</f>
        <v>8746.9</v>
      </c>
      <c r="G462" s="93">
        <v>8746900</v>
      </c>
    </row>
    <row r="463" spans="1:7" ht="25.5">
      <c r="A463" s="40">
        <f t="shared" si="14"/>
        <v>452</v>
      </c>
      <c r="B463" s="91" t="s">
        <v>224</v>
      </c>
      <c r="C463" s="92" t="s">
        <v>101</v>
      </c>
      <c r="D463" s="92" t="s">
        <v>816</v>
      </c>
      <c r="E463" s="92" t="s">
        <v>214</v>
      </c>
      <c r="F463" s="61">
        <f t="shared" si="15"/>
        <v>1699.35</v>
      </c>
      <c r="G463" s="93">
        <v>1699350</v>
      </c>
    </row>
    <row r="464" spans="1:8" ht="12.75">
      <c r="A464" s="40">
        <f t="shared" si="14"/>
        <v>453</v>
      </c>
      <c r="B464" s="91" t="s">
        <v>237</v>
      </c>
      <c r="C464" s="92" t="s">
        <v>101</v>
      </c>
      <c r="D464" s="92" t="s">
        <v>816</v>
      </c>
      <c r="E464" s="92" t="s">
        <v>216</v>
      </c>
      <c r="F464" s="61">
        <f t="shared" si="15"/>
        <v>252</v>
      </c>
      <c r="G464" s="93">
        <v>252000</v>
      </c>
      <c r="H464" s="48"/>
    </row>
    <row r="465" spans="1:7" ht="12.75">
      <c r="A465" s="40">
        <f t="shared" si="14"/>
        <v>454</v>
      </c>
      <c r="B465" s="91" t="s">
        <v>133</v>
      </c>
      <c r="C465" s="92" t="s">
        <v>1</v>
      </c>
      <c r="D465" s="92" t="s">
        <v>620</v>
      </c>
      <c r="E465" s="92" t="s">
        <v>20</v>
      </c>
      <c r="F465" s="61">
        <f t="shared" si="15"/>
        <v>21259.98</v>
      </c>
      <c r="G465" s="93">
        <v>21259980</v>
      </c>
    </row>
    <row r="466" spans="1:7" ht="51">
      <c r="A466" s="40">
        <f t="shared" si="14"/>
        <v>455</v>
      </c>
      <c r="B466" s="91" t="s">
        <v>498</v>
      </c>
      <c r="C466" s="92" t="s">
        <v>1</v>
      </c>
      <c r="D466" s="92" t="s">
        <v>757</v>
      </c>
      <c r="E466" s="92" t="s">
        <v>20</v>
      </c>
      <c r="F466" s="61">
        <f t="shared" si="15"/>
        <v>21259.98</v>
      </c>
      <c r="G466" s="93">
        <v>21259980</v>
      </c>
    </row>
    <row r="467" spans="1:7" ht="25.5">
      <c r="A467" s="40">
        <f t="shared" si="14"/>
        <v>456</v>
      </c>
      <c r="B467" s="91" t="s">
        <v>332</v>
      </c>
      <c r="C467" s="92" t="s">
        <v>1</v>
      </c>
      <c r="D467" s="92" t="s">
        <v>815</v>
      </c>
      <c r="E467" s="92" t="s">
        <v>20</v>
      </c>
      <c r="F467" s="61">
        <f t="shared" si="15"/>
        <v>21259.98</v>
      </c>
      <c r="G467" s="93">
        <v>21259980</v>
      </c>
    </row>
    <row r="468" spans="1:7" ht="12.75">
      <c r="A468" s="40">
        <f t="shared" si="14"/>
        <v>457</v>
      </c>
      <c r="B468" s="91" t="s">
        <v>334</v>
      </c>
      <c r="C468" s="92" t="s">
        <v>1</v>
      </c>
      <c r="D468" s="92" t="s">
        <v>817</v>
      </c>
      <c r="E468" s="92" t="s">
        <v>20</v>
      </c>
      <c r="F468" s="61">
        <f t="shared" si="15"/>
        <v>2716.75</v>
      </c>
      <c r="G468" s="93">
        <v>2716750</v>
      </c>
    </row>
    <row r="469" spans="1:7" ht="25.5">
      <c r="A469" s="40">
        <f t="shared" si="14"/>
        <v>458</v>
      </c>
      <c r="B469" s="91" t="s">
        <v>236</v>
      </c>
      <c r="C469" s="92" t="s">
        <v>1</v>
      </c>
      <c r="D469" s="92" t="s">
        <v>817</v>
      </c>
      <c r="E469" s="92" t="s">
        <v>215</v>
      </c>
      <c r="F469" s="61">
        <f t="shared" si="15"/>
        <v>20</v>
      </c>
      <c r="G469" s="93">
        <v>20000</v>
      </c>
    </row>
    <row r="470" spans="1:7" ht="25.5">
      <c r="A470" s="40">
        <f t="shared" si="14"/>
        <v>459</v>
      </c>
      <c r="B470" s="91" t="s">
        <v>224</v>
      </c>
      <c r="C470" s="92" t="s">
        <v>1</v>
      </c>
      <c r="D470" s="92" t="s">
        <v>817</v>
      </c>
      <c r="E470" s="92" t="s">
        <v>214</v>
      </c>
      <c r="F470" s="61">
        <f t="shared" si="15"/>
        <v>2696.75</v>
      </c>
      <c r="G470" s="93">
        <v>2696750</v>
      </c>
    </row>
    <row r="471" spans="1:7" ht="38.25">
      <c r="A471" s="40">
        <f t="shared" si="14"/>
        <v>460</v>
      </c>
      <c r="B471" s="91" t="s">
        <v>939</v>
      </c>
      <c r="C471" s="92" t="s">
        <v>1</v>
      </c>
      <c r="D471" s="92" t="s">
        <v>940</v>
      </c>
      <c r="E471" s="92" t="s">
        <v>20</v>
      </c>
      <c r="F471" s="61">
        <f t="shared" si="15"/>
        <v>15000</v>
      </c>
      <c r="G471" s="93">
        <v>15000000</v>
      </c>
    </row>
    <row r="472" spans="1:7" ht="12.75">
      <c r="A472" s="40">
        <f t="shared" si="14"/>
        <v>461</v>
      </c>
      <c r="B472" s="91" t="s">
        <v>240</v>
      </c>
      <c r="C472" s="92" t="s">
        <v>1</v>
      </c>
      <c r="D472" s="92" t="s">
        <v>940</v>
      </c>
      <c r="E472" s="92" t="s">
        <v>217</v>
      </c>
      <c r="F472" s="61">
        <f t="shared" si="15"/>
        <v>15000</v>
      </c>
      <c r="G472" s="93">
        <v>15000000</v>
      </c>
    </row>
    <row r="473" spans="1:7" ht="38.25">
      <c r="A473" s="40">
        <f t="shared" si="14"/>
        <v>462</v>
      </c>
      <c r="B473" s="91" t="s">
        <v>941</v>
      </c>
      <c r="C473" s="92" t="s">
        <v>1</v>
      </c>
      <c r="D473" s="92" t="s">
        <v>942</v>
      </c>
      <c r="E473" s="92" t="s">
        <v>20</v>
      </c>
      <c r="F473" s="61">
        <f t="shared" si="15"/>
        <v>3431.03</v>
      </c>
      <c r="G473" s="93">
        <v>3431030</v>
      </c>
    </row>
    <row r="474" spans="1:7" ht="12.75">
      <c r="A474" s="40">
        <f t="shared" si="14"/>
        <v>463</v>
      </c>
      <c r="B474" s="91" t="s">
        <v>240</v>
      </c>
      <c r="C474" s="92" t="s">
        <v>1</v>
      </c>
      <c r="D474" s="92" t="s">
        <v>942</v>
      </c>
      <c r="E474" s="92" t="s">
        <v>217</v>
      </c>
      <c r="F474" s="61">
        <f t="shared" si="15"/>
        <v>3431.03</v>
      </c>
      <c r="G474" s="93">
        <v>3431030</v>
      </c>
    </row>
    <row r="475" spans="1:7" ht="25.5">
      <c r="A475" s="40">
        <f t="shared" si="14"/>
        <v>464</v>
      </c>
      <c r="B475" s="91" t="s">
        <v>912</v>
      </c>
      <c r="C475" s="92" t="s">
        <v>1</v>
      </c>
      <c r="D475" s="92" t="s">
        <v>892</v>
      </c>
      <c r="E475" s="92" t="s">
        <v>20</v>
      </c>
      <c r="F475" s="61">
        <f t="shared" si="15"/>
        <v>112.2</v>
      </c>
      <c r="G475" s="93">
        <v>112200</v>
      </c>
    </row>
    <row r="476" spans="1:7" ht="25.5">
      <c r="A476" s="40">
        <f t="shared" si="14"/>
        <v>465</v>
      </c>
      <c r="B476" s="91" t="s">
        <v>224</v>
      </c>
      <c r="C476" s="92" t="s">
        <v>1</v>
      </c>
      <c r="D476" s="92" t="s">
        <v>892</v>
      </c>
      <c r="E476" s="92" t="s">
        <v>214</v>
      </c>
      <c r="F476" s="61">
        <f t="shared" si="15"/>
        <v>112.2</v>
      </c>
      <c r="G476" s="93">
        <v>112200</v>
      </c>
    </row>
    <row r="477" spans="1:7" ht="38.25">
      <c r="A477" s="49">
        <f t="shared" si="14"/>
        <v>466</v>
      </c>
      <c r="B477" s="79" t="s">
        <v>134</v>
      </c>
      <c r="C477" s="90" t="s">
        <v>178</v>
      </c>
      <c r="D477" s="90" t="s">
        <v>620</v>
      </c>
      <c r="E477" s="90" t="s">
        <v>20</v>
      </c>
      <c r="F477" s="60">
        <f t="shared" si="15"/>
        <v>132321.6</v>
      </c>
      <c r="G477" s="89">
        <v>132321600</v>
      </c>
    </row>
    <row r="478" spans="1:7" ht="38.25">
      <c r="A478" s="40">
        <f t="shared" si="14"/>
        <v>467</v>
      </c>
      <c r="B478" s="91" t="s">
        <v>14</v>
      </c>
      <c r="C478" s="92" t="s">
        <v>15</v>
      </c>
      <c r="D478" s="92" t="s">
        <v>620</v>
      </c>
      <c r="E478" s="92" t="s">
        <v>20</v>
      </c>
      <c r="F478" s="61">
        <f t="shared" si="15"/>
        <v>19905</v>
      </c>
      <c r="G478" s="93">
        <v>19905000</v>
      </c>
    </row>
    <row r="479" spans="1:7" ht="38.25">
      <c r="A479" s="40">
        <f t="shared" si="14"/>
        <v>468</v>
      </c>
      <c r="B479" s="91" t="s">
        <v>501</v>
      </c>
      <c r="C479" s="92" t="s">
        <v>15</v>
      </c>
      <c r="D479" s="92" t="s">
        <v>818</v>
      </c>
      <c r="E479" s="92" t="s">
        <v>20</v>
      </c>
      <c r="F479" s="61">
        <f t="shared" si="15"/>
        <v>19905</v>
      </c>
      <c r="G479" s="93">
        <v>19905000</v>
      </c>
    </row>
    <row r="480" spans="1:7" ht="25.5">
      <c r="A480" s="40">
        <f t="shared" si="14"/>
        <v>469</v>
      </c>
      <c r="B480" s="91" t="s">
        <v>286</v>
      </c>
      <c r="C480" s="92" t="s">
        <v>15</v>
      </c>
      <c r="D480" s="92" t="s">
        <v>819</v>
      </c>
      <c r="E480" s="92" t="s">
        <v>20</v>
      </c>
      <c r="F480" s="61">
        <f t="shared" si="15"/>
        <v>19905</v>
      </c>
      <c r="G480" s="93">
        <v>19905000</v>
      </c>
    </row>
    <row r="481" spans="1:7" ht="25.5">
      <c r="A481" s="40">
        <f t="shared" si="14"/>
        <v>470</v>
      </c>
      <c r="B481" s="91" t="s">
        <v>287</v>
      </c>
      <c r="C481" s="92" t="s">
        <v>15</v>
      </c>
      <c r="D481" s="92" t="s">
        <v>820</v>
      </c>
      <c r="E481" s="92" t="s">
        <v>20</v>
      </c>
      <c r="F481" s="61">
        <f t="shared" si="15"/>
        <v>15185</v>
      </c>
      <c r="G481" s="93">
        <v>15185000</v>
      </c>
    </row>
    <row r="482" spans="1:7" ht="12.75">
      <c r="A482" s="40">
        <f t="shared" si="14"/>
        <v>471</v>
      </c>
      <c r="B482" s="91" t="s">
        <v>859</v>
      </c>
      <c r="C482" s="92" t="s">
        <v>15</v>
      </c>
      <c r="D482" s="92" t="s">
        <v>820</v>
      </c>
      <c r="E482" s="92" t="s">
        <v>852</v>
      </c>
      <c r="F482" s="61">
        <f t="shared" si="15"/>
        <v>15185</v>
      </c>
      <c r="G482" s="93">
        <v>15185000</v>
      </c>
    </row>
    <row r="483" spans="1:7" ht="38.25">
      <c r="A483" s="40">
        <f t="shared" si="14"/>
        <v>472</v>
      </c>
      <c r="B483" s="91" t="s">
        <v>488</v>
      </c>
      <c r="C483" s="92" t="s">
        <v>15</v>
      </c>
      <c r="D483" s="92" t="s">
        <v>821</v>
      </c>
      <c r="E483" s="92" t="s">
        <v>20</v>
      </c>
      <c r="F483" s="61">
        <f t="shared" si="15"/>
        <v>4720</v>
      </c>
      <c r="G483" s="93">
        <v>4720000</v>
      </c>
    </row>
    <row r="484" spans="1:7" ht="12.75">
      <c r="A484" s="40">
        <f t="shared" si="14"/>
        <v>473</v>
      </c>
      <c r="B484" s="91" t="s">
        <v>859</v>
      </c>
      <c r="C484" s="92" t="s">
        <v>15</v>
      </c>
      <c r="D484" s="92" t="s">
        <v>821</v>
      </c>
      <c r="E484" s="92" t="s">
        <v>852</v>
      </c>
      <c r="F484" s="61">
        <f t="shared" si="15"/>
        <v>4720</v>
      </c>
      <c r="G484" s="93">
        <v>4720000</v>
      </c>
    </row>
    <row r="485" spans="1:7" ht="12.75">
      <c r="A485" s="40">
        <f t="shared" si="14"/>
        <v>474</v>
      </c>
      <c r="B485" s="91" t="s">
        <v>135</v>
      </c>
      <c r="C485" s="92" t="s">
        <v>179</v>
      </c>
      <c r="D485" s="92" t="s">
        <v>620</v>
      </c>
      <c r="E485" s="92" t="s">
        <v>20</v>
      </c>
      <c r="F485" s="61">
        <f t="shared" si="15"/>
        <v>112416.6</v>
      </c>
      <c r="G485" s="93">
        <v>112416600</v>
      </c>
    </row>
    <row r="486" spans="1:7" ht="38.25">
      <c r="A486" s="40">
        <f t="shared" si="14"/>
        <v>475</v>
      </c>
      <c r="B486" s="91" t="s">
        <v>492</v>
      </c>
      <c r="C486" s="92" t="s">
        <v>179</v>
      </c>
      <c r="D486" s="92" t="s">
        <v>658</v>
      </c>
      <c r="E486" s="92" t="s">
        <v>20</v>
      </c>
      <c r="F486" s="61">
        <f t="shared" si="15"/>
        <v>1063.5</v>
      </c>
      <c r="G486" s="93">
        <v>1063500</v>
      </c>
    </row>
    <row r="487" spans="1:7" ht="38.25">
      <c r="A487" s="40">
        <f t="shared" si="14"/>
        <v>476</v>
      </c>
      <c r="B487" s="91" t="s">
        <v>493</v>
      </c>
      <c r="C487" s="92" t="s">
        <v>179</v>
      </c>
      <c r="D487" s="92" t="s">
        <v>659</v>
      </c>
      <c r="E487" s="92" t="s">
        <v>20</v>
      </c>
      <c r="F487" s="61">
        <f t="shared" si="15"/>
        <v>1063.5</v>
      </c>
      <c r="G487" s="93">
        <v>1063500</v>
      </c>
    </row>
    <row r="488" spans="1:7" ht="76.5">
      <c r="A488" s="40">
        <f t="shared" si="14"/>
        <v>477</v>
      </c>
      <c r="B488" s="91" t="s">
        <v>466</v>
      </c>
      <c r="C488" s="92" t="s">
        <v>179</v>
      </c>
      <c r="D488" s="92" t="s">
        <v>660</v>
      </c>
      <c r="E488" s="92" t="s">
        <v>20</v>
      </c>
      <c r="F488" s="61">
        <f t="shared" si="15"/>
        <v>0.5</v>
      </c>
      <c r="G488" s="93">
        <v>500</v>
      </c>
    </row>
    <row r="489" spans="1:7" ht="12.75">
      <c r="A489" s="40">
        <f t="shared" si="14"/>
        <v>478</v>
      </c>
      <c r="B489" s="91" t="s">
        <v>288</v>
      </c>
      <c r="C489" s="92" t="s">
        <v>179</v>
      </c>
      <c r="D489" s="92" t="s">
        <v>660</v>
      </c>
      <c r="E489" s="92" t="s">
        <v>212</v>
      </c>
      <c r="F489" s="61">
        <f t="shared" si="15"/>
        <v>0.5</v>
      </c>
      <c r="G489" s="93">
        <v>500</v>
      </c>
    </row>
    <row r="490" spans="1:7" ht="51">
      <c r="A490" s="40">
        <f t="shared" si="14"/>
        <v>479</v>
      </c>
      <c r="B490" s="91" t="s">
        <v>489</v>
      </c>
      <c r="C490" s="92" t="s">
        <v>179</v>
      </c>
      <c r="D490" s="92" t="s">
        <v>822</v>
      </c>
      <c r="E490" s="92" t="s">
        <v>20</v>
      </c>
      <c r="F490" s="61">
        <f t="shared" si="15"/>
        <v>1063</v>
      </c>
      <c r="G490" s="93">
        <v>1063000</v>
      </c>
    </row>
    <row r="491" spans="1:9" ht="12.75">
      <c r="A491" s="40">
        <f t="shared" si="14"/>
        <v>480</v>
      </c>
      <c r="B491" s="91" t="s">
        <v>288</v>
      </c>
      <c r="C491" s="92" t="s">
        <v>179</v>
      </c>
      <c r="D491" s="92" t="s">
        <v>822</v>
      </c>
      <c r="E491" s="92" t="s">
        <v>212</v>
      </c>
      <c r="F491" s="61">
        <f t="shared" si="15"/>
        <v>1063</v>
      </c>
      <c r="G491" s="93">
        <v>1063000</v>
      </c>
      <c r="I491" s="64"/>
    </row>
    <row r="492" spans="1:7" ht="38.25">
      <c r="A492" s="40">
        <f t="shared" si="14"/>
        <v>481</v>
      </c>
      <c r="B492" s="91" t="s">
        <v>501</v>
      </c>
      <c r="C492" s="92" t="s">
        <v>179</v>
      </c>
      <c r="D492" s="92" t="s">
        <v>818</v>
      </c>
      <c r="E492" s="92" t="s">
        <v>20</v>
      </c>
      <c r="F492" s="61">
        <f t="shared" si="15"/>
        <v>111337.3</v>
      </c>
      <c r="G492" s="93">
        <v>111337300</v>
      </c>
    </row>
    <row r="493" spans="1:7" ht="25.5">
      <c r="A493" s="40">
        <f t="shared" si="14"/>
        <v>482</v>
      </c>
      <c r="B493" s="91" t="s">
        <v>286</v>
      </c>
      <c r="C493" s="92" t="s">
        <v>179</v>
      </c>
      <c r="D493" s="92" t="s">
        <v>819</v>
      </c>
      <c r="E493" s="92" t="s">
        <v>20</v>
      </c>
      <c r="F493" s="61">
        <f t="shared" si="15"/>
        <v>111337.3</v>
      </c>
      <c r="G493" s="93">
        <v>111337300</v>
      </c>
    </row>
    <row r="494" spans="1:7" ht="25.5">
      <c r="A494" s="40">
        <f t="shared" si="14"/>
        <v>483</v>
      </c>
      <c r="B494" s="91" t="s">
        <v>289</v>
      </c>
      <c r="C494" s="92" t="s">
        <v>179</v>
      </c>
      <c r="D494" s="92" t="s">
        <v>823</v>
      </c>
      <c r="E494" s="92" t="s">
        <v>20</v>
      </c>
      <c r="F494" s="61">
        <f t="shared" si="15"/>
        <v>111337.3</v>
      </c>
      <c r="G494" s="93">
        <v>111337300</v>
      </c>
    </row>
    <row r="495" spans="1:7" ht="12.75">
      <c r="A495" s="40">
        <f t="shared" si="14"/>
        <v>484</v>
      </c>
      <c r="B495" s="91" t="s">
        <v>288</v>
      </c>
      <c r="C495" s="92" t="s">
        <v>179</v>
      </c>
      <c r="D495" s="92" t="s">
        <v>823</v>
      </c>
      <c r="E495" s="92" t="s">
        <v>212</v>
      </c>
      <c r="F495" s="61">
        <f t="shared" si="15"/>
        <v>111337.3</v>
      </c>
      <c r="G495" s="93">
        <v>111337300</v>
      </c>
    </row>
    <row r="496" spans="1:7" ht="12.75">
      <c r="A496" s="40">
        <f t="shared" si="14"/>
        <v>485</v>
      </c>
      <c r="B496" s="91" t="s">
        <v>207</v>
      </c>
      <c r="C496" s="92" t="s">
        <v>179</v>
      </c>
      <c r="D496" s="92" t="s">
        <v>621</v>
      </c>
      <c r="E496" s="92" t="s">
        <v>20</v>
      </c>
      <c r="F496" s="61">
        <f t="shared" si="15"/>
        <v>15.8</v>
      </c>
      <c r="G496" s="93">
        <v>15800</v>
      </c>
    </row>
    <row r="497" spans="1:7" ht="102">
      <c r="A497" s="40">
        <f t="shared" si="14"/>
        <v>486</v>
      </c>
      <c r="B497" s="91" t="s">
        <v>824</v>
      </c>
      <c r="C497" s="92" t="s">
        <v>179</v>
      </c>
      <c r="D497" s="92" t="s">
        <v>825</v>
      </c>
      <c r="E497" s="92" t="s">
        <v>20</v>
      </c>
      <c r="F497" s="61">
        <f t="shared" si="15"/>
        <v>15.8</v>
      </c>
      <c r="G497" s="93">
        <v>15800</v>
      </c>
    </row>
    <row r="498" spans="1:7" ht="12.75">
      <c r="A498" s="88">
        <f t="shared" si="14"/>
        <v>487</v>
      </c>
      <c r="B498" s="87" t="s">
        <v>288</v>
      </c>
      <c r="C498" s="86" t="s">
        <v>179</v>
      </c>
      <c r="D498" s="86" t="s">
        <v>825</v>
      </c>
      <c r="E498" s="86" t="s">
        <v>212</v>
      </c>
      <c r="F498" s="85">
        <f t="shared" si="15"/>
        <v>15.8</v>
      </c>
      <c r="G498" s="93">
        <v>15800</v>
      </c>
    </row>
    <row r="499" spans="1:7" ht="12.75">
      <c r="A499" s="84">
        <f t="shared" si="14"/>
        <v>488</v>
      </c>
      <c r="B499" s="83" t="s">
        <v>76</v>
      </c>
      <c r="C499" s="82"/>
      <c r="D499" s="82"/>
      <c r="E499" s="82"/>
      <c r="F499" s="81">
        <f t="shared" si="15"/>
        <v>1013276.24243</v>
      </c>
      <c r="G499" s="94">
        <v>1013276242.43</v>
      </c>
    </row>
  </sheetData>
  <sheetProtection/>
  <autoFilter ref="A11:F499"/>
  <mergeCells count="2">
    <mergeCell ref="A8:F8"/>
    <mergeCell ref="B499:E49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2" tint="-0.4999699890613556"/>
  </sheetPr>
  <dimension ref="A1:H516"/>
  <sheetViews>
    <sheetView zoomScalePageLayoutView="0" workbookViewId="0" topLeftCell="A496">
      <selection activeCell="C505" sqref="C505"/>
    </sheetView>
  </sheetViews>
  <sheetFormatPr defaultColWidth="9.00390625" defaultRowHeight="12.75"/>
  <cols>
    <col min="1" max="1" width="4.75390625" style="39" customWidth="1"/>
    <col min="2" max="2" width="60.75390625" style="42" customWidth="1"/>
    <col min="3" max="3" width="5.00390625" style="42" customWidth="1"/>
    <col min="4" max="4" width="6.75390625" style="42" customWidth="1"/>
    <col min="5" max="5" width="12.375" style="42" customWidth="1"/>
    <col min="6" max="6" width="5.75390625" style="42" customWidth="1"/>
    <col min="7" max="7" width="12.00390625" style="5" customWidth="1"/>
    <col min="8" max="8" width="5.75390625" style="42" hidden="1" customWidth="1"/>
    <col min="9" max="16384" width="9.125" style="7" customWidth="1"/>
  </cols>
  <sheetData>
    <row r="1" spans="1:8" s="9" customFormat="1" ht="12.75">
      <c r="A1" s="39"/>
      <c r="B1" s="42"/>
      <c r="C1" s="42"/>
      <c r="D1" s="42"/>
      <c r="E1" s="42"/>
      <c r="F1" s="42"/>
      <c r="G1" s="4" t="s">
        <v>80</v>
      </c>
      <c r="H1" s="42"/>
    </row>
    <row r="2" spans="1:8" s="9" customFormat="1" ht="12.75">
      <c r="A2" s="39"/>
      <c r="B2" s="42"/>
      <c r="C2" s="42"/>
      <c r="D2" s="42"/>
      <c r="E2" s="42"/>
      <c r="F2" s="42"/>
      <c r="G2" s="4" t="s">
        <v>84</v>
      </c>
      <c r="H2" s="42"/>
    </row>
    <row r="3" spans="1:8" s="9" customFormat="1" ht="12.75">
      <c r="A3" s="39"/>
      <c r="B3" s="42"/>
      <c r="C3" s="42"/>
      <c r="D3" s="42"/>
      <c r="E3" s="42"/>
      <c r="F3" s="42"/>
      <c r="G3" s="4" t="s">
        <v>18</v>
      </c>
      <c r="H3" s="42"/>
    </row>
    <row r="4" spans="1:8" s="9" customFormat="1" ht="12.75">
      <c r="A4" s="39"/>
      <c r="B4" s="42"/>
      <c r="C4" s="42"/>
      <c r="D4" s="42"/>
      <c r="E4" s="42"/>
      <c r="F4" s="42"/>
      <c r="G4" s="4" t="s">
        <v>19</v>
      </c>
      <c r="H4" s="42"/>
    </row>
    <row r="5" spans="1:8" s="9" customFormat="1" ht="12.75">
      <c r="A5" s="39"/>
      <c r="B5" s="42"/>
      <c r="C5" s="42"/>
      <c r="D5" s="42"/>
      <c r="E5" s="42"/>
      <c r="F5" s="42"/>
      <c r="G5" s="4" t="s">
        <v>18</v>
      </c>
      <c r="H5" s="42"/>
    </row>
    <row r="6" spans="1:8" s="9" customFormat="1" ht="12.75">
      <c r="A6" s="39"/>
      <c r="B6" s="42"/>
      <c r="C6" s="42"/>
      <c r="D6" s="42"/>
      <c r="E6" s="42"/>
      <c r="F6" s="42"/>
      <c r="G6" s="4" t="s">
        <v>617</v>
      </c>
      <c r="H6" s="42"/>
    </row>
    <row r="7" spans="1:8" s="9" customFormat="1" ht="9" customHeight="1">
      <c r="A7" s="39"/>
      <c r="B7" s="42"/>
      <c r="C7" s="42"/>
      <c r="D7" s="42"/>
      <c r="E7" s="42"/>
      <c r="F7" s="42"/>
      <c r="G7" s="4"/>
      <c r="H7" s="42"/>
    </row>
    <row r="8" spans="1:7" s="9" customFormat="1" ht="14.25" customHeight="1">
      <c r="A8" s="72" t="s">
        <v>618</v>
      </c>
      <c r="B8" s="73"/>
      <c r="C8" s="73"/>
      <c r="D8" s="73"/>
      <c r="E8" s="73"/>
      <c r="F8" s="73"/>
      <c r="G8" s="73"/>
    </row>
    <row r="9" spans="2:8" ht="12">
      <c r="B9" s="43"/>
      <c r="C9" s="43"/>
      <c r="D9" s="43"/>
      <c r="E9" s="43"/>
      <c r="F9" s="43"/>
      <c r="G9" s="4"/>
      <c r="H9" s="43"/>
    </row>
    <row r="10" spans="1:8" ht="45">
      <c r="A10" s="56" t="s">
        <v>86</v>
      </c>
      <c r="B10" s="6" t="s">
        <v>340</v>
      </c>
      <c r="C10" s="56" t="s">
        <v>220</v>
      </c>
      <c r="D10" s="56" t="s">
        <v>23</v>
      </c>
      <c r="E10" s="56" t="s">
        <v>83</v>
      </c>
      <c r="F10" s="56" t="s">
        <v>85</v>
      </c>
      <c r="G10" s="11" t="s">
        <v>77</v>
      </c>
      <c r="H10" s="56"/>
    </row>
    <row r="11" spans="1:8" ht="12">
      <c r="A11" s="41">
        <v>1</v>
      </c>
      <c r="B11" s="56">
        <v>2</v>
      </c>
      <c r="C11" s="56">
        <v>3</v>
      </c>
      <c r="D11" s="56">
        <v>4</v>
      </c>
      <c r="E11" s="56">
        <v>5</v>
      </c>
      <c r="F11" s="6">
        <v>6</v>
      </c>
      <c r="G11" s="6">
        <v>7</v>
      </c>
      <c r="H11" s="6"/>
    </row>
    <row r="12" spans="1:8" ht="12.75">
      <c r="A12" s="49">
        <v>1</v>
      </c>
      <c r="B12" s="79" t="s">
        <v>102</v>
      </c>
      <c r="C12" s="90" t="s">
        <v>79</v>
      </c>
      <c r="D12" s="90" t="s">
        <v>21</v>
      </c>
      <c r="E12" s="90" t="s">
        <v>620</v>
      </c>
      <c r="F12" s="90" t="s">
        <v>20</v>
      </c>
      <c r="G12" s="58">
        <f>H12/1000</f>
        <v>318631.86943</v>
      </c>
      <c r="H12" s="98">
        <v>318631869.43</v>
      </c>
    </row>
    <row r="13" spans="1:8" ht="12.75">
      <c r="A13" s="40">
        <f aca="true" t="shared" si="0" ref="A13:A76">1+A12</f>
        <v>2</v>
      </c>
      <c r="B13" s="96" t="s">
        <v>538</v>
      </c>
      <c r="C13" s="97" t="s">
        <v>79</v>
      </c>
      <c r="D13" s="97" t="s">
        <v>55</v>
      </c>
      <c r="E13" s="97" t="s">
        <v>620</v>
      </c>
      <c r="F13" s="97" t="s">
        <v>20</v>
      </c>
      <c r="G13" s="59">
        <f aca="true" t="shared" si="1" ref="G13:G76">H13/1000</f>
        <v>60168.160429999996</v>
      </c>
      <c r="H13" s="98">
        <v>60168160.43</v>
      </c>
    </row>
    <row r="14" spans="1:8" ht="25.5">
      <c r="A14" s="40">
        <f t="shared" si="0"/>
        <v>3</v>
      </c>
      <c r="B14" s="96" t="s">
        <v>539</v>
      </c>
      <c r="C14" s="97" t="s">
        <v>79</v>
      </c>
      <c r="D14" s="97" t="s">
        <v>56</v>
      </c>
      <c r="E14" s="97" t="s">
        <v>620</v>
      </c>
      <c r="F14" s="97" t="s">
        <v>20</v>
      </c>
      <c r="G14" s="59">
        <f t="shared" si="1"/>
        <v>1314.705</v>
      </c>
      <c r="H14" s="98">
        <v>1314705</v>
      </c>
    </row>
    <row r="15" spans="1:8" ht="12.75">
      <c r="A15" s="40">
        <f t="shared" si="0"/>
        <v>4</v>
      </c>
      <c r="B15" s="96" t="s">
        <v>221</v>
      </c>
      <c r="C15" s="97" t="s">
        <v>79</v>
      </c>
      <c r="D15" s="97" t="s">
        <v>56</v>
      </c>
      <c r="E15" s="97" t="s">
        <v>621</v>
      </c>
      <c r="F15" s="97" t="s">
        <v>20</v>
      </c>
      <c r="G15" s="59">
        <f t="shared" si="1"/>
        <v>1314.705</v>
      </c>
      <c r="H15" s="98">
        <v>1314705</v>
      </c>
    </row>
    <row r="16" spans="1:8" ht="12.75">
      <c r="A16" s="40">
        <f t="shared" si="0"/>
        <v>5</v>
      </c>
      <c r="B16" s="96" t="s">
        <v>341</v>
      </c>
      <c r="C16" s="97" t="s">
        <v>79</v>
      </c>
      <c r="D16" s="97" t="s">
        <v>56</v>
      </c>
      <c r="E16" s="97" t="s">
        <v>622</v>
      </c>
      <c r="F16" s="97" t="s">
        <v>20</v>
      </c>
      <c r="G16" s="59">
        <f t="shared" si="1"/>
        <v>1314.705</v>
      </c>
      <c r="H16" s="98">
        <v>1314705</v>
      </c>
    </row>
    <row r="17" spans="1:8" ht="25.5">
      <c r="A17" s="40">
        <f t="shared" si="0"/>
        <v>6</v>
      </c>
      <c r="B17" s="96" t="s">
        <v>342</v>
      </c>
      <c r="C17" s="97" t="s">
        <v>79</v>
      </c>
      <c r="D17" s="97" t="s">
        <v>56</v>
      </c>
      <c r="E17" s="97" t="s">
        <v>622</v>
      </c>
      <c r="F17" s="97" t="s">
        <v>213</v>
      </c>
      <c r="G17" s="59">
        <f t="shared" si="1"/>
        <v>1314.705</v>
      </c>
      <c r="H17" s="98">
        <v>1314705</v>
      </c>
    </row>
    <row r="18" spans="1:8" ht="38.25">
      <c r="A18" s="40">
        <f t="shared" si="0"/>
        <v>7</v>
      </c>
      <c r="B18" s="96" t="s">
        <v>540</v>
      </c>
      <c r="C18" s="97" t="s">
        <v>79</v>
      </c>
      <c r="D18" s="97" t="s">
        <v>58</v>
      </c>
      <c r="E18" s="97" t="s">
        <v>620</v>
      </c>
      <c r="F18" s="97" t="s">
        <v>20</v>
      </c>
      <c r="G18" s="59">
        <f t="shared" si="1"/>
        <v>18593.924</v>
      </c>
      <c r="H18" s="98">
        <v>18593924</v>
      </c>
    </row>
    <row r="19" spans="1:8" ht="12.75">
      <c r="A19" s="40">
        <f t="shared" si="0"/>
        <v>8</v>
      </c>
      <c r="B19" s="96" t="s">
        <v>221</v>
      </c>
      <c r="C19" s="97" t="s">
        <v>79</v>
      </c>
      <c r="D19" s="97" t="s">
        <v>58</v>
      </c>
      <c r="E19" s="97" t="s">
        <v>621</v>
      </c>
      <c r="F19" s="97" t="s">
        <v>20</v>
      </c>
      <c r="G19" s="59">
        <f t="shared" si="1"/>
        <v>18593.924</v>
      </c>
      <c r="H19" s="98">
        <v>18593924</v>
      </c>
    </row>
    <row r="20" spans="1:8" ht="25.5">
      <c r="A20" s="40">
        <f t="shared" si="0"/>
        <v>9</v>
      </c>
      <c r="B20" s="96" t="s">
        <v>343</v>
      </c>
      <c r="C20" s="97" t="s">
        <v>79</v>
      </c>
      <c r="D20" s="97" t="s">
        <v>58</v>
      </c>
      <c r="E20" s="97" t="s">
        <v>623</v>
      </c>
      <c r="F20" s="97" t="s">
        <v>20</v>
      </c>
      <c r="G20" s="59">
        <f t="shared" si="1"/>
        <v>18593.924</v>
      </c>
      <c r="H20" s="98">
        <v>18593924</v>
      </c>
    </row>
    <row r="21" spans="1:8" ht="25.5">
      <c r="A21" s="40">
        <f t="shared" si="0"/>
        <v>10</v>
      </c>
      <c r="B21" s="96" t="s">
        <v>342</v>
      </c>
      <c r="C21" s="97" t="s">
        <v>79</v>
      </c>
      <c r="D21" s="97" t="s">
        <v>58</v>
      </c>
      <c r="E21" s="97" t="s">
        <v>623</v>
      </c>
      <c r="F21" s="97" t="s">
        <v>213</v>
      </c>
      <c r="G21" s="59">
        <f t="shared" si="1"/>
        <v>18579.289</v>
      </c>
      <c r="H21" s="98">
        <v>18579289</v>
      </c>
    </row>
    <row r="22" spans="1:8" ht="25.5">
      <c r="A22" s="40">
        <f t="shared" si="0"/>
        <v>11</v>
      </c>
      <c r="B22" s="96" t="s">
        <v>344</v>
      </c>
      <c r="C22" s="97" t="s">
        <v>79</v>
      </c>
      <c r="D22" s="97" t="s">
        <v>58</v>
      </c>
      <c r="E22" s="97" t="s">
        <v>623</v>
      </c>
      <c r="F22" s="97" t="s">
        <v>214</v>
      </c>
      <c r="G22" s="59">
        <f t="shared" si="1"/>
        <v>14.635</v>
      </c>
      <c r="H22" s="98">
        <v>14635</v>
      </c>
    </row>
    <row r="23" spans="1:8" ht="38.25">
      <c r="A23" s="40">
        <f t="shared" si="0"/>
        <v>12</v>
      </c>
      <c r="B23" s="96" t="s">
        <v>541</v>
      </c>
      <c r="C23" s="97" t="s">
        <v>79</v>
      </c>
      <c r="D23" s="97" t="s">
        <v>90</v>
      </c>
      <c r="E23" s="97" t="s">
        <v>620</v>
      </c>
      <c r="F23" s="97" t="s">
        <v>20</v>
      </c>
      <c r="G23" s="59">
        <f t="shared" si="1"/>
        <v>8838.897</v>
      </c>
      <c r="H23" s="98">
        <v>8838897</v>
      </c>
    </row>
    <row r="24" spans="1:8" ht="12.75">
      <c r="A24" s="40">
        <f t="shared" si="0"/>
        <v>13</v>
      </c>
      <c r="B24" s="96" t="s">
        <v>221</v>
      </c>
      <c r="C24" s="97" t="s">
        <v>79</v>
      </c>
      <c r="D24" s="97" t="s">
        <v>90</v>
      </c>
      <c r="E24" s="97" t="s">
        <v>621</v>
      </c>
      <c r="F24" s="97" t="s">
        <v>20</v>
      </c>
      <c r="G24" s="59">
        <f t="shared" si="1"/>
        <v>8838.897</v>
      </c>
      <c r="H24" s="98">
        <v>8838897</v>
      </c>
    </row>
    <row r="25" spans="1:8" ht="25.5">
      <c r="A25" s="40">
        <f t="shared" si="0"/>
        <v>14</v>
      </c>
      <c r="B25" s="96" t="s">
        <v>343</v>
      </c>
      <c r="C25" s="97" t="s">
        <v>79</v>
      </c>
      <c r="D25" s="97" t="s">
        <v>90</v>
      </c>
      <c r="E25" s="97" t="s">
        <v>623</v>
      </c>
      <c r="F25" s="97" t="s">
        <v>20</v>
      </c>
      <c r="G25" s="59">
        <f t="shared" si="1"/>
        <v>8838.897</v>
      </c>
      <c r="H25" s="98">
        <v>8838897</v>
      </c>
    </row>
    <row r="26" spans="1:8" ht="25.5">
      <c r="A26" s="40">
        <f t="shared" si="0"/>
        <v>15</v>
      </c>
      <c r="B26" s="96" t="s">
        <v>342</v>
      </c>
      <c r="C26" s="97" t="s">
        <v>79</v>
      </c>
      <c r="D26" s="97" t="s">
        <v>90</v>
      </c>
      <c r="E26" s="97" t="s">
        <v>623</v>
      </c>
      <c r="F26" s="97" t="s">
        <v>213</v>
      </c>
      <c r="G26" s="59">
        <f t="shared" si="1"/>
        <v>7871.217</v>
      </c>
      <c r="H26" s="98">
        <v>7871217</v>
      </c>
    </row>
    <row r="27" spans="1:8" ht="25.5">
      <c r="A27" s="40">
        <f t="shared" si="0"/>
        <v>16</v>
      </c>
      <c r="B27" s="96" t="s">
        <v>344</v>
      </c>
      <c r="C27" s="97" t="s">
        <v>79</v>
      </c>
      <c r="D27" s="97" t="s">
        <v>90</v>
      </c>
      <c r="E27" s="97" t="s">
        <v>623</v>
      </c>
      <c r="F27" s="97" t="s">
        <v>214</v>
      </c>
      <c r="G27" s="59">
        <f t="shared" si="1"/>
        <v>967.68</v>
      </c>
      <c r="H27" s="98">
        <v>967680</v>
      </c>
    </row>
    <row r="28" spans="1:8" ht="12.75">
      <c r="A28" s="40">
        <f t="shared" si="0"/>
        <v>17</v>
      </c>
      <c r="B28" s="96" t="s">
        <v>542</v>
      </c>
      <c r="C28" s="97" t="s">
        <v>79</v>
      </c>
      <c r="D28" s="97" t="s">
        <v>172</v>
      </c>
      <c r="E28" s="97" t="s">
        <v>620</v>
      </c>
      <c r="F28" s="97" t="s">
        <v>20</v>
      </c>
      <c r="G28" s="59">
        <f t="shared" si="1"/>
        <v>1000</v>
      </c>
      <c r="H28" s="98">
        <v>1000000</v>
      </c>
    </row>
    <row r="29" spans="1:8" ht="12.75">
      <c r="A29" s="40">
        <f t="shared" si="0"/>
        <v>18</v>
      </c>
      <c r="B29" s="96" t="s">
        <v>221</v>
      </c>
      <c r="C29" s="97" t="s">
        <v>79</v>
      </c>
      <c r="D29" s="97" t="s">
        <v>172</v>
      </c>
      <c r="E29" s="97" t="s">
        <v>621</v>
      </c>
      <c r="F29" s="97" t="s">
        <v>20</v>
      </c>
      <c r="G29" s="59">
        <f t="shared" si="1"/>
        <v>1000</v>
      </c>
      <c r="H29" s="98">
        <v>1000000</v>
      </c>
    </row>
    <row r="30" spans="1:8" ht="12.75">
      <c r="A30" s="40">
        <f t="shared" si="0"/>
        <v>19</v>
      </c>
      <c r="B30" s="96" t="s">
        <v>345</v>
      </c>
      <c r="C30" s="97" t="s">
        <v>79</v>
      </c>
      <c r="D30" s="97" t="s">
        <v>172</v>
      </c>
      <c r="E30" s="97" t="s">
        <v>627</v>
      </c>
      <c r="F30" s="97" t="s">
        <v>20</v>
      </c>
      <c r="G30" s="59">
        <f t="shared" si="1"/>
        <v>1000</v>
      </c>
      <c r="H30" s="98">
        <v>1000000</v>
      </c>
    </row>
    <row r="31" spans="1:8" ht="12.75">
      <c r="A31" s="40">
        <f t="shared" si="0"/>
        <v>20</v>
      </c>
      <c r="B31" s="96" t="s">
        <v>346</v>
      </c>
      <c r="C31" s="97" t="s">
        <v>79</v>
      </c>
      <c r="D31" s="97" t="s">
        <v>172</v>
      </c>
      <c r="E31" s="97" t="s">
        <v>627</v>
      </c>
      <c r="F31" s="97" t="s">
        <v>208</v>
      </c>
      <c r="G31" s="59">
        <f t="shared" si="1"/>
        <v>1000</v>
      </c>
      <c r="H31" s="98">
        <v>1000000</v>
      </c>
    </row>
    <row r="32" spans="1:8" ht="12.75">
      <c r="A32" s="40">
        <f t="shared" si="0"/>
        <v>21</v>
      </c>
      <c r="B32" s="96" t="s">
        <v>543</v>
      </c>
      <c r="C32" s="97" t="s">
        <v>79</v>
      </c>
      <c r="D32" s="97" t="s">
        <v>174</v>
      </c>
      <c r="E32" s="97" t="s">
        <v>620</v>
      </c>
      <c r="F32" s="97" t="s">
        <v>20</v>
      </c>
      <c r="G32" s="59">
        <f t="shared" si="1"/>
        <v>30420.63443</v>
      </c>
      <c r="H32" s="98">
        <v>30420634.43</v>
      </c>
    </row>
    <row r="33" spans="1:8" ht="51">
      <c r="A33" s="40">
        <f t="shared" si="0"/>
        <v>22</v>
      </c>
      <c r="B33" s="96" t="s">
        <v>504</v>
      </c>
      <c r="C33" s="97" t="s">
        <v>79</v>
      </c>
      <c r="D33" s="97" t="s">
        <v>174</v>
      </c>
      <c r="E33" s="97" t="s">
        <v>628</v>
      </c>
      <c r="F33" s="97" t="s">
        <v>20</v>
      </c>
      <c r="G33" s="59">
        <f t="shared" si="1"/>
        <v>18746.126</v>
      </c>
      <c r="H33" s="98">
        <v>18746126</v>
      </c>
    </row>
    <row r="34" spans="1:8" ht="38.25">
      <c r="A34" s="40">
        <f t="shared" si="0"/>
        <v>23</v>
      </c>
      <c r="B34" s="96" t="s">
        <v>505</v>
      </c>
      <c r="C34" s="97" t="s">
        <v>79</v>
      </c>
      <c r="D34" s="97" t="s">
        <v>174</v>
      </c>
      <c r="E34" s="97" t="s">
        <v>629</v>
      </c>
      <c r="F34" s="97" t="s">
        <v>20</v>
      </c>
      <c r="G34" s="59">
        <f t="shared" si="1"/>
        <v>423</v>
      </c>
      <c r="H34" s="98">
        <v>423000</v>
      </c>
    </row>
    <row r="35" spans="1:8" ht="25.5">
      <c r="A35" s="40">
        <f t="shared" si="0"/>
        <v>24</v>
      </c>
      <c r="B35" s="96" t="s">
        <v>344</v>
      </c>
      <c r="C35" s="97" t="s">
        <v>79</v>
      </c>
      <c r="D35" s="97" t="s">
        <v>174</v>
      </c>
      <c r="E35" s="97" t="s">
        <v>629</v>
      </c>
      <c r="F35" s="97" t="s">
        <v>214</v>
      </c>
      <c r="G35" s="59">
        <f t="shared" si="1"/>
        <v>423</v>
      </c>
      <c r="H35" s="98">
        <v>423000</v>
      </c>
    </row>
    <row r="36" spans="1:8" ht="51">
      <c r="A36" s="40">
        <f t="shared" si="0"/>
        <v>25</v>
      </c>
      <c r="B36" s="96" t="s">
        <v>347</v>
      </c>
      <c r="C36" s="97" t="s">
        <v>79</v>
      </c>
      <c r="D36" s="97" t="s">
        <v>174</v>
      </c>
      <c r="E36" s="97" t="s">
        <v>630</v>
      </c>
      <c r="F36" s="97" t="s">
        <v>20</v>
      </c>
      <c r="G36" s="59">
        <f t="shared" si="1"/>
        <v>50</v>
      </c>
      <c r="H36" s="98">
        <v>50000</v>
      </c>
    </row>
    <row r="37" spans="1:8" ht="25.5">
      <c r="A37" s="40">
        <f t="shared" si="0"/>
        <v>26</v>
      </c>
      <c r="B37" s="96" t="s">
        <v>344</v>
      </c>
      <c r="C37" s="97" t="s">
        <v>79</v>
      </c>
      <c r="D37" s="97" t="s">
        <v>174</v>
      </c>
      <c r="E37" s="97" t="s">
        <v>630</v>
      </c>
      <c r="F37" s="97" t="s">
        <v>214</v>
      </c>
      <c r="G37" s="59">
        <f t="shared" si="1"/>
        <v>50</v>
      </c>
      <c r="H37" s="98">
        <v>50000</v>
      </c>
    </row>
    <row r="38" spans="1:8" ht="25.5">
      <c r="A38" s="40">
        <f t="shared" si="0"/>
        <v>27</v>
      </c>
      <c r="B38" s="96" t="s">
        <v>348</v>
      </c>
      <c r="C38" s="97" t="s">
        <v>79</v>
      </c>
      <c r="D38" s="97" t="s">
        <v>174</v>
      </c>
      <c r="E38" s="97" t="s">
        <v>631</v>
      </c>
      <c r="F38" s="97" t="s">
        <v>20</v>
      </c>
      <c r="G38" s="59">
        <f t="shared" si="1"/>
        <v>320</v>
      </c>
      <c r="H38" s="98">
        <v>320000</v>
      </c>
    </row>
    <row r="39" spans="1:8" ht="25.5">
      <c r="A39" s="40">
        <f t="shared" si="0"/>
        <v>28</v>
      </c>
      <c r="B39" s="96" t="s">
        <v>342</v>
      </c>
      <c r="C39" s="97" t="s">
        <v>79</v>
      </c>
      <c r="D39" s="97" t="s">
        <v>174</v>
      </c>
      <c r="E39" s="97" t="s">
        <v>631</v>
      </c>
      <c r="F39" s="97" t="s">
        <v>213</v>
      </c>
      <c r="G39" s="59">
        <f t="shared" si="1"/>
        <v>210</v>
      </c>
      <c r="H39" s="98">
        <v>210000</v>
      </c>
    </row>
    <row r="40" spans="1:8" ht="25.5">
      <c r="A40" s="40">
        <f t="shared" si="0"/>
        <v>29</v>
      </c>
      <c r="B40" s="96" t="s">
        <v>344</v>
      </c>
      <c r="C40" s="97" t="s">
        <v>79</v>
      </c>
      <c r="D40" s="97" t="s">
        <v>174</v>
      </c>
      <c r="E40" s="97" t="s">
        <v>631</v>
      </c>
      <c r="F40" s="97" t="s">
        <v>214</v>
      </c>
      <c r="G40" s="59">
        <f t="shared" si="1"/>
        <v>110</v>
      </c>
      <c r="H40" s="98">
        <v>110000</v>
      </c>
    </row>
    <row r="41" spans="1:8" ht="27.75" customHeight="1">
      <c r="A41" s="40">
        <f t="shared" si="0"/>
        <v>30</v>
      </c>
      <c r="B41" s="96" t="s">
        <v>349</v>
      </c>
      <c r="C41" s="97" t="s">
        <v>79</v>
      </c>
      <c r="D41" s="97" t="s">
        <v>174</v>
      </c>
      <c r="E41" s="97" t="s">
        <v>632</v>
      </c>
      <c r="F41" s="97" t="s">
        <v>20</v>
      </c>
      <c r="G41" s="59">
        <f t="shared" si="1"/>
        <v>150</v>
      </c>
      <c r="H41" s="98">
        <v>150000</v>
      </c>
    </row>
    <row r="42" spans="1:8" ht="25.5">
      <c r="A42" s="40">
        <f t="shared" si="0"/>
        <v>31</v>
      </c>
      <c r="B42" s="96" t="s">
        <v>344</v>
      </c>
      <c r="C42" s="97" t="s">
        <v>79</v>
      </c>
      <c r="D42" s="97" t="s">
        <v>174</v>
      </c>
      <c r="E42" s="97" t="s">
        <v>632</v>
      </c>
      <c r="F42" s="97" t="s">
        <v>214</v>
      </c>
      <c r="G42" s="59">
        <f t="shared" si="1"/>
        <v>150</v>
      </c>
      <c r="H42" s="98">
        <v>150000</v>
      </c>
    </row>
    <row r="43" spans="1:8" ht="38.25">
      <c r="A43" s="40">
        <f t="shared" si="0"/>
        <v>32</v>
      </c>
      <c r="B43" s="96" t="s">
        <v>350</v>
      </c>
      <c r="C43" s="97" t="s">
        <v>79</v>
      </c>
      <c r="D43" s="97" t="s">
        <v>174</v>
      </c>
      <c r="E43" s="97" t="s">
        <v>633</v>
      </c>
      <c r="F43" s="97" t="s">
        <v>20</v>
      </c>
      <c r="G43" s="59">
        <f t="shared" si="1"/>
        <v>270</v>
      </c>
      <c r="H43" s="98">
        <v>270000</v>
      </c>
    </row>
    <row r="44" spans="1:8" ht="25.5">
      <c r="A44" s="40">
        <f t="shared" si="0"/>
        <v>33</v>
      </c>
      <c r="B44" s="96" t="s">
        <v>344</v>
      </c>
      <c r="C44" s="97" t="s">
        <v>79</v>
      </c>
      <c r="D44" s="97" t="s">
        <v>174</v>
      </c>
      <c r="E44" s="97" t="s">
        <v>633</v>
      </c>
      <c r="F44" s="97" t="s">
        <v>214</v>
      </c>
      <c r="G44" s="59">
        <f t="shared" si="1"/>
        <v>166</v>
      </c>
      <c r="H44" s="98">
        <v>166000</v>
      </c>
    </row>
    <row r="45" spans="1:8" ht="24.75" customHeight="1">
      <c r="A45" s="40">
        <f t="shared" si="0"/>
        <v>34</v>
      </c>
      <c r="B45" s="96" t="s">
        <v>826</v>
      </c>
      <c r="C45" s="97" t="s">
        <v>79</v>
      </c>
      <c r="D45" s="97" t="s">
        <v>174</v>
      </c>
      <c r="E45" s="97" t="s">
        <v>633</v>
      </c>
      <c r="F45" s="97" t="s">
        <v>635</v>
      </c>
      <c r="G45" s="59">
        <f t="shared" si="1"/>
        <v>104</v>
      </c>
      <c r="H45" s="98">
        <v>104000</v>
      </c>
    </row>
    <row r="46" spans="1:8" ht="76.5">
      <c r="A46" s="40">
        <f t="shared" si="0"/>
        <v>35</v>
      </c>
      <c r="B46" s="96" t="s">
        <v>351</v>
      </c>
      <c r="C46" s="97" t="s">
        <v>79</v>
      </c>
      <c r="D46" s="97" t="s">
        <v>174</v>
      </c>
      <c r="E46" s="97" t="s">
        <v>636</v>
      </c>
      <c r="F46" s="97" t="s">
        <v>20</v>
      </c>
      <c r="G46" s="59">
        <f t="shared" si="1"/>
        <v>200</v>
      </c>
      <c r="H46" s="98">
        <v>200000</v>
      </c>
    </row>
    <row r="47" spans="1:8" ht="25.5">
      <c r="A47" s="40">
        <f t="shared" si="0"/>
        <v>36</v>
      </c>
      <c r="B47" s="96" t="s">
        <v>344</v>
      </c>
      <c r="C47" s="97" t="s">
        <v>79</v>
      </c>
      <c r="D47" s="97" t="s">
        <v>174</v>
      </c>
      <c r="E47" s="97" t="s">
        <v>636</v>
      </c>
      <c r="F47" s="97" t="s">
        <v>214</v>
      </c>
      <c r="G47" s="59">
        <f t="shared" si="1"/>
        <v>200</v>
      </c>
      <c r="H47" s="98">
        <v>200000</v>
      </c>
    </row>
    <row r="48" spans="1:8" ht="38.25">
      <c r="A48" s="40">
        <f t="shared" si="0"/>
        <v>37</v>
      </c>
      <c r="B48" s="96" t="s">
        <v>352</v>
      </c>
      <c r="C48" s="97" t="s">
        <v>79</v>
      </c>
      <c r="D48" s="97" t="s">
        <v>174</v>
      </c>
      <c r="E48" s="97" t="s">
        <v>637</v>
      </c>
      <c r="F48" s="97" t="s">
        <v>20</v>
      </c>
      <c r="G48" s="59">
        <f t="shared" si="1"/>
        <v>50</v>
      </c>
      <c r="H48" s="98">
        <v>50000</v>
      </c>
    </row>
    <row r="49" spans="1:8" ht="25.5">
      <c r="A49" s="40">
        <f t="shared" si="0"/>
        <v>38</v>
      </c>
      <c r="B49" s="96" t="s">
        <v>344</v>
      </c>
      <c r="C49" s="97" t="s">
        <v>79</v>
      </c>
      <c r="D49" s="97" t="s">
        <v>174</v>
      </c>
      <c r="E49" s="97" t="s">
        <v>637</v>
      </c>
      <c r="F49" s="97" t="s">
        <v>214</v>
      </c>
      <c r="G49" s="59">
        <f t="shared" si="1"/>
        <v>50</v>
      </c>
      <c r="H49" s="98">
        <v>50000</v>
      </c>
    </row>
    <row r="50" spans="1:8" ht="25.5">
      <c r="A50" s="40">
        <f t="shared" si="0"/>
        <v>39</v>
      </c>
      <c r="B50" s="96" t="s">
        <v>353</v>
      </c>
      <c r="C50" s="97" t="s">
        <v>79</v>
      </c>
      <c r="D50" s="97" t="s">
        <v>174</v>
      </c>
      <c r="E50" s="97" t="s">
        <v>638</v>
      </c>
      <c r="F50" s="97" t="s">
        <v>20</v>
      </c>
      <c r="G50" s="59">
        <f t="shared" si="1"/>
        <v>73.626</v>
      </c>
      <c r="H50" s="98">
        <v>73626</v>
      </c>
    </row>
    <row r="51" spans="1:8" ht="25.5">
      <c r="A51" s="40">
        <f t="shared" si="0"/>
        <v>40</v>
      </c>
      <c r="B51" s="96" t="s">
        <v>344</v>
      </c>
      <c r="C51" s="97" t="s">
        <v>79</v>
      </c>
      <c r="D51" s="97" t="s">
        <v>174</v>
      </c>
      <c r="E51" s="97" t="s">
        <v>638</v>
      </c>
      <c r="F51" s="97" t="s">
        <v>214</v>
      </c>
      <c r="G51" s="59">
        <f t="shared" si="1"/>
        <v>73.626</v>
      </c>
      <c r="H51" s="98">
        <v>73626</v>
      </c>
    </row>
    <row r="52" spans="1:8" ht="25.5">
      <c r="A52" s="40">
        <f t="shared" si="0"/>
        <v>41</v>
      </c>
      <c r="B52" s="96" t="s">
        <v>354</v>
      </c>
      <c r="C52" s="97" t="s">
        <v>79</v>
      </c>
      <c r="D52" s="97" t="s">
        <v>174</v>
      </c>
      <c r="E52" s="97" t="s">
        <v>639</v>
      </c>
      <c r="F52" s="97" t="s">
        <v>20</v>
      </c>
      <c r="G52" s="59">
        <f t="shared" si="1"/>
        <v>50</v>
      </c>
      <c r="H52" s="98">
        <v>50000</v>
      </c>
    </row>
    <row r="53" spans="1:8" ht="12.75">
      <c r="A53" s="40">
        <f t="shared" si="0"/>
        <v>42</v>
      </c>
      <c r="B53" s="96" t="s">
        <v>358</v>
      </c>
      <c r="C53" s="97" t="s">
        <v>79</v>
      </c>
      <c r="D53" s="97" t="s">
        <v>174</v>
      </c>
      <c r="E53" s="97" t="s">
        <v>639</v>
      </c>
      <c r="F53" s="97" t="s">
        <v>216</v>
      </c>
      <c r="G53" s="59">
        <f t="shared" si="1"/>
        <v>50</v>
      </c>
      <c r="H53" s="98">
        <v>50000</v>
      </c>
    </row>
    <row r="54" spans="1:8" ht="38.25">
      <c r="A54" s="40">
        <f t="shared" si="0"/>
        <v>43</v>
      </c>
      <c r="B54" s="96" t="s">
        <v>827</v>
      </c>
      <c r="C54" s="97" t="s">
        <v>79</v>
      </c>
      <c r="D54" s="97" t="s">
        <v>174</v>
      </c>
      <c r="E54" s="97" t="s">
        <v>641</v>
      </c>
      <c r="F54" s="97" t="s">
        <v>20</v>
      </c>
      <c r="G54" s="59">
        <f t="shared" si="1"/>
        <v>20</v>
      </c>
      <c r="H54" s="98">
        <v>20000</v>
      </c>
    </row>
    <row r="55" spans="1:8" ht="25.5">
      <c r="A55" s="40">
        <f t="shared" si="0"/>
        <v>44</v>
      </c>
      <c r="B55" s="96" t="s">
        <v>344</v>
      </c>
      <c r="C55" s="97" t="s">
        <v>79</v>
      </c>
      <c r="D55" s="97" t="s">
        <v>174</v>
      </c>
      <c r="E55" s="97" t="s">
        <v>641</v>
      </c>
      <c r="F55" s="97" t="s">
        <v>214</v>
      </c>
      <c r="G55" s="59">
        <f t="shared" si="1"/>
        <v>20</v>
      </c>
      <c r="H55" s="98">
        <v>20000</v>
      </c>
    </row>
    <row r="56" spans="1:8" ht="63.75">
      <c r="A56" s="40">
        <f t="shared" si="0"/>
        <v>45</v>
      </c>
      <c r="B56" s="96" t="s">
        <v>828</v>
      </c>
      <c r="C56" s="97" t="s">
        <v>79</v>
      </c>
      <c r="D56" s="97" t="s">
        <v>174</v>
      </c>
      <c r="E56" s="97" t="s">
        <v>643</v>
      </c>
      <c r="F56" s="97" t="s">
        <v>20</v>
      </c>
      <c r="G56" s="59">
        <f t="shared" si="1"/>
        <v>30</v>
      </c>
      <c r="H56" s="98">
        <v>30000</v>
      </c>
    </row>
    <row r="57" spans="1:8" ht="25.5">
      <c r="A57" s="40">
        <f t="shared" si="0"/>
        <v>46</v>
      </c>
      <c r="B57" s="96" t="s">
        <v>344</v>
      </c>
      <c r="C57" s="97" t="s">
        <v>79</v>
      </c>
      <c r="D57" s="97" t="s">
        <v>174</v>
      </c>
      <c r="E57" s="97" t="s">
        <v>643</v>
      </c>
      <c r="F57" s="97" t="s">
        <v>214</v>
      </c>
      <c r="G57" s="59">
        <f t="shared" si="1"/>
        <v>30</v>
      </c>
      <c r="H57" s="98">
        <v>30000</v>
      </c>
    </row>
    <row r="58" spans="1:8" ht="25.5">
      <c r="A58" s="40">
        <f t="shared" si="0"/>
        <v>47</v>
      </c>
      <c r="B58" s="96" t="s">
        <v>355</v>
      </c>
      <c r="C58" s="97" t="s">
        <v>79</v>
      </c>
      <c r="D58" s="97" t="s">
        <v>174</v>
      </c>
      <c r="E58" s="97" t="s">
        <v>644</v>
      </c>
      <c r="F58" s="97" t="s">
        <v>20</v>
      </c>
      <c r="G58" s="59">
        <f t="shared" si="1"/>
        <v>500</v>
      </c>
      <c r="H58" s="98">
        <v>500000</v>
      </c>
    </row>
    <row r="59" spans="1:8" ht="25.5">
      <c r="A59" s="40">
        <f t="shared" si="0"/>
        <v>48</v>
      </c>
      <c r="B59" s="96" t="s">
        <v>344</v>
      </c>
      <c r="C59" s="97" t="s">
        <v>79</v>
      </c>
      <c r="D59" s="97" t="s">
        <v>174</v>
      </c>
      <c r="E59" s="97" t="s">
        <v>644</v>
      </c>
      <c r="F59" s="97" t="s">
        <v>214</v>
      </c>
      <c r="G59" s="59">
        <f t="shared" si="1"/>
        <v>500</v>
      </c>
      <c r="H59" s="98">
        <v>500000</v>
      </c>
    </row>
    <row r="60" spans="1:8" ht="63.75">
      <c r="A60" s="40">
        <f t="shared" si="0"/>
        <v>49</v>
      </c>
      <c r="B60" s="96" t="s">
        <v>506</v>
      </c>
      <c r="C60" s="97" t="s">
        <v>79</v>
      </c>
      <c r="D60" s="97" t="s">
        <v>174</v>
      </c>
      <c r="E60" s="97" t="s">
        <v>645</v>
      </c>
      <c r="F60" s="97" t="s">
        <v>20</v>
      </c>
      <c r="G60" s="59">
        <f t="shared" si="1"/>
        <v>750</v>
      </c>
      <c r="H60" s="98">
        <v>750000</v>
      </c>
    </row>
    <row r="61" spans="1:8" ht="38.25">
      <c r="A61" s="40">
        <f t="shared" si="0"/>
        <v>50</v>
      </c>
      <c r="B61" s="96" t="s">
        <v>830</v>
      </c>
      <c r="C61" s="97" t="s">
        <v>79</v>
      </c>
      <c r="D61" s="97" t="s">
        <v>174</v>
      </c>
      <c r="E61" s="97" t="s">
        <v>645</v>
      </c>
      <c r="F61" s="97" t="s">
        <v>210</v>
      </c>
      <c r="G61" s="59">
        <f t="shared" si="1"/>
        <v>750</v>
      </c>
      <c r="H61" s="98">
        <v>750000</v>
      </c>
    </row>
    <row r="62" spans="1:8" ht="76.5">
      <c r="A62" s="40">
        <f t="shared" si="0"/>
        <v>51</v>
      </c>
      <c r="B62" s="96" t="s">
        <v>829</v>
      </c>
      <c r="C62" s="97" t="s">
        <v>79</v>
      </c>
      <c r="D62" s="97" t="s">
        <v>174</v>
      </c>
      <c r="E62" s="97" t="s">
        <v>647</v>
      </c>
      <c r="F62" s="97" t="s">
        <v>20</v>
      </c>
      <c r="G62" s="59">
        <f t="shared" si="1"/>
        <v>250</v>
      </c>
      <c r="H62" s="98">
        <v>250000</v>
      </c>
    </row>
    <row r="63" spans="1:8" ht="25.5">
      <c r="A63" s="40">
        <f t="shared" si="0"/>
        <v>52</v>
      </c>
      <c r="B63" s="96" t="s">
        <v>344</v>
      </c>
      <c r="C63" s="97" t="s">
        <v>79</v>
      </c>
      <c r="D63" s="97" t="s">
        <v>174</v>
      </c>
      <c r="E63" s="97" t="s">
        <v>647</v>
      </c>
      <c r="F63" s="97" t="s">
        <v>214</v>
      </c>
      <c r="G63" s="59">
        <f t="shared" si="1"/>
        <v>250</v>
      </c>
      <c r="H63" s="98">
        <v>250000</v>
      </c>
    </row>
    <row r="64" spans="1:8" ht="38.25">
      <c r="A64" s="40">
        <f t="shared" si="0"/>
        <v>53</v>
      </c>
      <c r="B64" s="96" t="s">
        <v>356</v>
      </c>
      <c r="C64" s="97" t="s">
        <v>79</v>
      </c>
      <c r="D64" s="97" t="s">
        <v>174</v>
      </c>
      <c r="E64" s="97" t="s">
        <v>648</v>
      </c>
      <c r="F64" s="97" t="s">
        <v>20</v>
      </c>
      <c r="G64" s="59">
        <f t="shared" si="1"/>
        <v>13643</v>
      </c>
      <c r="H64" s="98">
        <v>13643000</v>
      </c>
    </row>
    <row r="65" spans="1:8" ht="12.75">
      <c r="A65" s="40">
        <f t="shared" si="0"/>
        <v>54</v>
      </c>
      <c r="B65" s="96" t="s">
        <v>357</v>
      </c>
      <c r="C65" s="97" t="s">
        <v>79</v>
      </c>
      <c r="D65" s="97" t="s">
        <v>174</v>
      </c>
      <c r="E65" s="97" t="s">
        <v>648</v>
      </c>
      <c r="F65" s="97" t="s">
        <v>215</v>
      </c>
      <c r="G65" s="59">
        <f t="shared" si="1"/>
        <v>7218.1</v>
      </c>
      <c r="H65" s="98">
        <v>7218100</v>
      </c>
    </row>
    <row r="66" spans="1:8" ht="25.5">
      <c r="A66" s="40">
        <f t="shared" si="0"/>
        <v>55</v>
      </c>
      <c r="B66" s="96" t="s">
        <v>344</v>
      </c>
      <c r="C66" s="97" t="s">
        <v>79</v>
      </c>
      <c r="D66" s="97" t="s">
        <v>174</v>
      </c>
      <c r="E66" s="97" t="s">
        <v>648</v>
      </c>
      <c r="F66" s="97" t="s">
        <v>214</v>
      </c>
      <c r="G66" s="59">
        <f t="shared" si="1"/>
        <v>6011.25</v>
      </c>
      <c r="H66" s="98">
        <v>6011250</v>
      </c>
    </row>
    <row r="67" spans="1:8" ht="12.75">
      <c r="A67" s="40">
        <f t="shared" si="0"/>
        <v>56</v>
      </c>
      <c r="B67" s="96" t="s">
        <v>358</v>
      </c>
      <c r="C67" s="97" t="s">
        <v>79</v>
      </c>
      <c r="D67" s="97" t="s">
        <v>174</v>
      </c>
      <c r="E67" s="97" t="s">
        <v>648</v>
      </c>
      <c r="F67" s="97" t="s">
        <v>216</v>
      </c>
      <c r="G67" s="59">
        <f t="shared" si="1"/>
        <v>413.65</v>
      </c>
      <c r="H67" s="98">
        <v>413650</v>
      </c>
    </row>
    <row r="68" spans="1:8" ht="38.25">
      <c r="A68" s="40">
        <f t="shared" si="0"/>
        <v>57</v>
      </c>
      <c r="B68" s="96" t="s">
        <v>359</v>
      </c>
      <c r="C68" s="97" t="s">
        <v>79</v>
      </c>
      <c r="D68" s="97" t="s">
        <v>174</v>
      </c>
      <c r="E68" s="97" t="s">
        <v>649</v>
      </c>
      <c r="F68" s="97" t="s">
        <v>20</v>
      </c>
      <c r="G68" s="59">
        <f t="shared" si="1"/>
        <v>1177.5</v>
      </c>
      <c r="H68" s="98">
        <v>1177500</v>
      </c>
    </row>
    <row r="69" spans="1:8" ht="12.75">
      <c r="A69" s="40">
        <f t="shared" si="0"/>
        <v>58</v>
      </c>
      <c r="B69" s="96" t="s">
        <v>357</v>
      </c>
      <c r="C69" s="97" t="s">
        <v>79</v>
      </c>
      <c r="D69" s="97" t="s">
        <v>174</v>
      </c>
      <c r="E69" s="97" t="s">
        <v>649</v>
      </c>
      <c r="F69" s="97" t="s">
        <v>215</v>
      </c>
      <c r="G69" s="59">
        <f t="shared" si="1"/>
        <v>1157.53</v>
      </c>
      <c r="H69" s="98">
        <v>1157530</v>
      </c>
    </row>
    <row r="70" spans="1:8" ht="25.5">
      <c r="A70" s="40">
        <f t="shared" si="0"/>
        <v>59</v>
      </c>
      <c r="B70" s="96" t="s">
        <v>344</v>
      </c>
      <c r="C70" s="97" t="s">
        <v>79</v>
      </c>
      <c r="D70" s="97" t="s">
        <v>174</v>
      </c>
      <c r="E70" s="97" t="s">
        <v>649</v>
      </c>
      <c r="F70" s="97" t="s">
        <v>214</v>
      </c>
      <c r="G70" s="59">
        <f t="shared" si="1"/>
        <v>19.97</v>
      </c>
      <c r="H70" s="98">
        <v>19970</v>
      </c>
    </row>
    <row r="71" spans="1:8" ht="51">
      <c r="A71" s="40">
        <f t="shared" si="0"/>
        <v>60</v>
      </c>
      <c r="B71" s="96" t="s">
        <v>860</v>
      </c>
      <c r="C71" s="97" t="s">
        <v>79</v>
      </c>
      <c r="D71" s="97" t="s">
        <v>174</v>
      </c>
      <c r="E71" s="97" t="s">
        <v>650</v>
      </c>
      <c r="F71" s="97" t="s">
        <v>20</v>
      </c>
      <c r="G71" s="59">
        <f t="shared" si="1"/>
        <v>500</v>
      </c>
      <c r="H71" s="98">
        <v>500000</v>
      </c>
    </row>
    <row r="72" spans="1:8" ht="25.5">
      <c r="A72" s="40">
        <f t="shared" si="0"/>
        <v>61</v>
      </c>
      <c r="B72" s="96" t="s">
        <v>344</v>
      </c>
      <c r="C72" s="97" t="s">
        <v>79</v>
      </c>
      <c r="D72" s="97" t="s">
        <v>174</v>
      </c>
      <c r="E72" s="97" t="s">
        <v>650</v>
      </c>
      <c r="F72" s="97" t="s">
        <v>214</v>
      </c>
      <c r="G72" s="59">
        <f t="shared" si="1"/>
        <v>500</v>
      </c>
      <c r="H72" s="98">
        <v>500000</v>
      </c>
    </row>
    <row r="73" spans="1:8" ht="63.75">
      <c r="A73" s="40">
        <f t="shared" si="0"/>
        <v>62</v>
      </c>
      <c r="B73" s="96" t="s">
        <v>507</v>
      </c>
      <c r="C73" s="97" t="s">
        <v>79</v>
      </c>
      <c r="D73" s="97" t="s">
        <v>174</v>
      </c>
      <c r="E73" s="97" t="s">
        <v>651</v>
      </c>
      <c r="F73" s="97" t="s">
        <v>20</v>
      </c>
      <c r="G73" s="59">
        <f t="shared" si="1"/>
        <v>289</v>
      </c>
      <c r="H73" s="98">
        <v>289000</v>
      </c>
    </row>
    <row r="74" spans="1:8" ht="25.5">
      <c r="A74" s="40">
        <f t="shared" si="0"/>
        <v>63</v>
      </c>
      <c r="B74" s="96" t="s">
        <v>344</v>
      </c>
      <c r="C74" s="97" t="s">
        <v>79</v>
      </c>
      <c r="D74" s="97" t="s">
        <v>174</v>
      </c>
      <c r="E74" s="97" t="s">
        <v>651</v>
      </c>
      <c r="F74" s="97" t="s">
        <v>214</v>
      </c>
      <c r="G74" s="59">
        <f t="shared" si="1"/>
        <v>289</v>
      </c>
      <c r="H74" s="98">
        <v>289000</v>
      </c>
    </row>
    <row r="75" spans="1:8" ht="51">
      <c r="A75" s="40">
        <f t="shared" si="0"/>
        <v>64</v>
      </c>
      <c r="B75" s="96" t="s">
        <v>508</v>
      </c>
      <c r="C75" s="97" t="s">
        <v>79</v>
      </c>
      <c r="D75" s="97" t="s">
        <v>174</v>
      </c>
      <c r="E75" s="97" t="s">
        <v>652</v>
      </c>
      <c r="F75" s="97" t="s">
        <v>20</v>
      </c>
      <c r="G75" s="59">
        <f t="shared" si="1"/>
        <v>11250.41343</v>
      </c>
      <c r="H75" s="98">
        <v>11250413.43</v>
      </c>
    </row>
    <row r="76" spans="1:8" ht="25.5">
      <c r="A76" s="40">
        <f t="shared" si="0"/>
        <v>65</v>
      </c>
      <c r="B76" s="96" t="s">
        <v>360</v>
      </c>
      <c r="C76" s="97" t="s">
        <v>79</v>
      </c>
      <c r="D76" s="97" t="s">
        <v>174</v>
      </c>
      <c r="E76" s="97" t="s">
        <v>653</v>
      </c>
      <c r="F76" s="97" t="s">
        <v>20</v>
      </c>
      <c r="G76" s="59">
        <f t="shared" si="1"/>
        <v>1500</v>
      </c>
      <c r="H76" s="98">
        <v>1500000</v>
      </c>
    </row>
    <row r="77" spans="1:8" ht="12.75">
      <c r="A77" s="40">
        <f aca="true" t="shared" si="2" ref="A77:A140">1+A76</f>
        <v>66</v>
      </c>
      <c r="B77" s="96" t="s">
        <v>361</v>
      </c>
      <c r="C77" s="97" t="s">
        <v>79</v>
      </c>
      <c r="D77" s="97" t="s">
        <v>174</v>
      </c>
      <c r="E77" s="97" t="s">
        <v>653</v>
      </c>
      <c r="F77" s="97" t="s">
        <v>217</v>
      </c>
      <c r="G77" s="59">
        <f aca="true" t="shared" si="3" ref="G77:G140">H77/1000</f>
        <v>1500</v>
      </c>
      <c r="H77" s="98">
        <v>1500000</v>
      </c>
    </row>
    <row r="78" spans="1:8" ht="25.5">
      <c r="A78" s="40">
        <f t="shared" si="2"/>
        <v>67</v>
      </c>
      <c r="B78" s="96" t="s">
        <v>362</v>
      </c>
      <c r="C78" s="97" t="s">
        <v>79</v>
      </c>
      <c r="D78" s="97" t="s">
        <v>174</v>
      </c>
      <c r="E78" s="97" t="s">
        <v>654</v>
      </c>
      <c r="F78" s="97" t="s">
        <v>20</v>
      </c>
      <c r="G78" s="59">
        <f t="shared" si="3"/>
        <v>50</v>
      </c>
      <c r="H78" s="98">
        <v>50000</v>
      </c>
    </row>
    <row r="79" spans="1:8" ht="25.5">
      <c r="A79" s="40">
        <f t="shared" si="2"/>
        <v>68</v>
      </c>
      <c r="B79" s="96" t="s">
        <v>344</v>
      </c>
      <c r="C79" s="97" t="s">
        <v>79</v>
      </c>
      <c r="D79" s="97" t="s">
        <v>174</v>
      </c>
      <c r="E79" s="97" t="s">
        <v>654</v>
      </c>
      <c r="F79" s="97" t="s">
        <v>214</v>
      </c>
      <c r="G79" s="59">
        <f t="shared" si="3"/>
        <v>50</v>
      </c>
      <c r="H79" s="98">
        <v>50000</v>
      </c>
    </row>
    <row r="80" spans="1:8" ht="25.5">
      <c r="A80" s="40">
        <f t="shared" si="2"/>
        <v>69</v>
      </c>
      <c r="B80" s="96" t="s">
        <v>363</v>
      </c>
      <c r="C80" s="97" t="s">
        <v>79</v>
      </c>
      <c r="D80" s="97" t="s">
        <v>174</v>
      </c>
      <c r="E80" s="97" t="s">
        <v>655</v>
      </c>
      <c r="F80" s="97" t="s">
        <v>20</v>
      </c>
      <c r="G80" s="59">
        <f t="shared" si="3"/>
        <v>1247.884</v>
      </c>
      <c r="H80" s="98">
        <v>1247884</v>
      </c>
    </row>
    <row r="81" spans="1:8" ht="25.5">
      <c r="A81" s="40">
        <f t="shared" si="2"/>
        <v>70</v>
      </c>
      <c r="B81" s="96" t="s">
        <v>344</v>
      </c>
      <c r="C81" s="97" t="s">
        <v>79</v>
      </c>
      <c r="D81" s="97" t="s">
        <v>174</v>
      </c>
      <c r="E81" s="97" t="s">
        <v>655</v>
      </c>
      <c r="F81" s="97" t="s">
        <v>214</v>
      </c>
      <c r="G81" s="59">
        <f t="shared" si="3"/>
        <v>1247.884</v>
      </c>
      <c r="H81" s="98">
        <v>1247884</v>
      </c>
    </row>
    <row r="82" spans="1:8" ht="51">
      <c r="A82" s="40">
        <f t="shared" si="2"/>
        <v>71</v>
      </c>
      <c r="B82" s="96" t="s">
        <v>364</v>
      </c>
      <c r="C82" s="97" t="s">
        <v>79</v>
      </c>
      <c r="D82" s="97" t="s">
        <v>174</v>
      </c>
      <c r="E82" s="97" t="s">
        <v>656</v>
      </c>
      <c r="F82" s="97" t="s">
        <v>20</v>
      </c>
      <c r="G82" s="59">
        <f t="shared" si="3"/>
        <v>7514.00223</v>
      </c>
      <c r="H82" s="98">
        <v>7514002.23</v>
      </c>
    </row>
    <row r="83" spans="1:8" ht="25.5">
      <c r="A83" s="40">
        <f t="shared" si="2"/>
        <v>72</v>
      </c>
      <c r="B83" s="96" t="s">
        <v>344</v>
      </c>
      <c r="C83" s="97" t="s">
        <v>79</v>
      </c>
      <c r="D83" s="97" t="s">
        <v>174</v>
      </c>
      <c r="E83" s="97" t="s">
        <v>656</v>
      </c>
      <c r="F83" s="97" t="s">
        <v>214</v>
      </c>
      <c r="G83" s="59">
        <f t="shared" si="3"/>
        <v>7514.00223</v>
      </c>
      <c r="H83" s="98">
        <v>7514002.23</v>
      </c>
    </row>
    <row r="84" spans="1:8" ht="25.5">
      <c r="A84" s="40">
        <f t="shared" si="2"/>
        <v>73</v>
      </c>
      <c r="B84" s="96" t="s">
        <v>365</v>
      </c>
      <c r="C84" s="97" t="s">
        <v>79</v>
      </c>
      <c r="D84" s="97" t="s">
        <v>174</v>
      </c>
      <c r="E84" s="97" t="s">
        <v>657</v>
      </c>
      <c r="F84" s="97" t="s">
        <v>20</v>
      </c>
      <c r="G84" s="59">
        <f t="shared" si="3"/>
        <v>120</v>
      </c>
      <c r="H84" s="98">
        <v>120000</v>
      </c>
    </row>
    <row r="85" spans="1:8" ht="25.5">
      <c r="A85" s="40">
        <f t="shared" si="2"/>
        <v>74</v>
      </c>
      <c r="B85" s="96" t="s">
        <v>344</v>
      </c>
      <c r="C85" s="97" t="s">
        <v>79</v>
      </c>
      <c r="D85" s="97" t="s">
        <v>174</v>
      </c>
      <c r="E85" s="97" t="s">
        <v>657</v>
      </c>
      <c r="F85" s="97" t="s">
        <v>214</v>
      </c>
      <c r="G85" s="59">
        <f t="shared" si="3"/>
        <v>120</v>
      </c>
      <c r="H85" s="98">
        <v>120000</v>
      </c>
    </row>
    <row r="86" spans="1:8" ht="25.5">
      <c r="A86" s="40">
        <f t="shared" si="2"/>
        <v>75</v>
      </c>
      <c r="B86" s="96" t="s">
        <v>864</v>
      </c>
      <c r="C86" s="97" t="s">
        <v>79</v>
      </c>
      <c r="D86" s="97" t="s">
        <v>174</v>
      </c>
      <c r="E86" s="97" t="s">
        <v>865</v>
      </c>
      <c r="F86" s="97" t="s">
        <v>20</v>
      </c>
      <c r="G86" s="59">
        <f t="shared" si="3"/>
        <v>768.5272</v>
      </c>
      <c r="H86" s="98">
        <v>768527.2</v>
      </c>
    </row>
    <row r="87" spans="1:8" ht="25.5">
      <c r="A87" s="40">
        <f t="shared" si="2"/>
        <v>76</v>
      </c>
      <c r="B87" s="96" t="s">
        <v>344</v>
      </c>
      <c r="C87" s="97" t="s">
        <v>79</v>
      </c>
      <c r="D87" s="97" t="s">
        <v>174</v>
      </c>
      <c r="E87" s="97" t="s">
        <v>865</v>
      </c>
      <c r="F87" s="97" t="s">
        <v>214</v>
      </c>
      <c r="G87" s="59">
        <f t="shared" si="3"/>
        <v>768.5272</v>
      </c>
      <c r="H87" s="98">
        <v>768527.2</v>
      </c>
    </row>
    <row r="88" spans="1:8" ht="38.25">
      <c r="A88" s="40">
        <f t="shared" si="2"/>
        <v>77</v>
      </c>
      <c r="B88" s="96" t="s">
        <v>866</v>
      </c>
      <c r="C88" s="97" t="s">
        <v>79</v>
      </c>
      <c r="D88" s="97" t="s">
        <v>174</v>
      </c>
      <c r="E88" s="97" t="s">
        <v>867</v>
      </c>
      <c r="F88" s="97" t="s">
        <v>20</v>
      </c>
      <c r="G88" s="59">
        <f t="shared" si="3"/>
        <v>50</v>
      </c>
      <c r="H88" s="98">
        <v>50000</v>
      </c>
    </row>
    <row r="89" spans="1:8" ht="25.5">
      <c r="A89" s="40">
        <f t="shared" si="2"/>
        <v>78</v>
      </c>
      <c r="B89" s="96" t="s">
        <v>344</v>
      </c>
      <c r="C89" s="97" t="s">
        <v>79</v>
      </c>
      <c r="D89" s="97" t="s">
        <v>174</v>
      </c>
      <c r="E89" s="97" t="s">
        <v>867</v>
      </c>
      <c r="F89" s="97" t="s">
        <v>214</v>
      </c>
      <c r="G89" s="59">
        <f t="shared" si="3"/>
        <v>50</v>
      </c>
      <c r="H89" s="98">
        <v>50000</v>
      </c>
    </row>
    <row r="90" spans="1:8" ht="38.25">
      <c r="A90" s="40">
        <f t="shared" si="2"/>
        <v>79</v>
      </c>
      <c r="B90" s="96" t="s">
        <v>509</v>
      </c>
      <c r="C90" s="97" t="s">
        <v>79</v>
      </c>
      <c r="D90" s="97" t="s">
        <v>174</v>
      </c>
      <c r="E90" s="97" t="s">
        <v>658</v>
      </c>
      <c r="F90" s="97" t="s">
        <v>20</v>
      </c>
      <c r="G90" s="59">
        <f t="shared" si="3"/>
        <v>98.4</v>
      </c>
      <c r="H90" s="98">
        <v>98400</v>
      </c>
    </row>
    <row r="91" spans="1:8" ht="38.25">
      <c r="A91" s="40">
        <f t="shared" si="2"/>
        <v>80</v>
      </c>
      <c r="B91" s="96" t="s">
        <v>510</v>
      </c>
      <c r="C91" s="97" t="s">
        <v>79</v>
      </c>
      <c r="D91" s="97" t="s">
        <v>174</v>
      </c>
      <c r="E91" s="97" t="s">
        <v>659</v>
      </c>
      <c r="F91" s="97" t="s">
        <v>20</v>
      </c>
      <c r="G91" s="59">
        <f t="shared" si="3"/>
        <v>98.4</v>
      </c>
      <c r="H91" s="98">
        <v>98400</v>
      </c>
    </row>
    <row r="92" spans="1:8" ht="63.75">
      <c r="A92" s="40">
        <f t="shared" si="2"/>
        <v>81</v>
      </c>
      <c r="B92" s="96" t="s">
        <v>511</v>
      </c>
      <c r="C92" s="97" t="s">
        <v>79</v>
      </c>
      <c r="D92" s="97" t="s">
        <v>174</v>
      </c>
      <c r="E92" s="97" t="s">
        <v>660</v>
      </c>
      <c r="F92" s="97" t="s">
        <v>20</v>
      </c>
      <c r="G92" s="59">
        <f t="shared" si="3"/>
        <v>0.1</v>
      </c>
      <c r="H92" s="98">
        <v>100</v>
      </c>
    </row>
    <row r="93" spans="1:8" ht="25.5">
      <c r="A93" s="40">
        <f t="shared" si="2"/>
        <v>82</v>
      </c>
      <c r="B93" s="96" t="s">
        <v>344</v>
      </c>
      <c r="C93" s="97" t="s">
        <v>79</v>
      </c>
      <c r="D93" s="97" t="s">
        <v>174</v>
      </c>
      <c r="E93" s="97" t="s">
        <v>660</v>
      </c>
      <c r="F93" s="97" t="s">
        <v>214</v>
      </c>
      <c r="G93" s="59">
        <f t="shared" si="3"/>
        <v>0.1</v>
      </c>
      <c r="H93" s="98">
        <v>100</v>
      </c>
    </row>
    <row r="94" spans="1:8" ht="38.25">
      <c r="A94" s="40">
        <f t="shared" si="2"/>
        <v>83</v>
      </c>
      <c r="B94" s="96" t="s">
        <v>512</v>
      </c>
      <c r="C94" s="97" t="s">
        <v>79</v>
      </c>
      <c r="D94" s="97" t="s">
        <v>174</v>
      </c>
      <c r="E94" s="97" t="s">
        <v>661</v>
      </c>
      <c r="F94" s="97" t="s">
        <v>20</v>
      </c>
      <c r="G94" s="59">
        <f t="shared" si="3"/>
        <v>98.3</v>
      </c>
      <c r="H94" s="98">
        <v>98300</v>
      </c>
    </row>
    <row r="95" spans="1:8" ht="25.5">
      <c r="A95" s="40">
        <f t="shared" si="2"/>
        <v>84</v>
      </c>
      <c r="B95" s="96" t="s">
        <v>344</v>
      </c>
      <c r="C95" s="97" t="s">
        <v>79</v>
      </c>
      <c r="D95" s="97" t="s">
        <v>174</v>
      </c>
      <c r="E95" s="97" t="s">
        <v>661</v>
      </c>
      <c r="F95" s="97" t="s">
        <v>214</v>
      </c>
      <c r="G95" s="59">
        <f t="shared" si="3"/>
        <v>98.3</v>
      </c>
      <c r="H95" s="98">
        <v>98300</v>
      </c>
    </row>
    <row r="96" spans="1:8" ht="12.75">
      <c r="A96" s="40">
        <f t="shared" si="2"/>
        <v>85</v>
      </c>
      <c r="B96" s="96" t="s">
        <v>221</v>
      </c>
      <c r="C96" s="97" t="s">
        <v>79</v>
      </c>
      <c r="D96" s="97" t="s">
        <v>174</v>
      </c>
      <c r="E96" s="97" t="s">
        <v>621</v>
      </c>
      <c r="F96" s="97" t="s">
        <v>20</v>
      </c>
      <c r="G96" s="59">
        <f t="shared" si="3"/>
        <v>325.695</v>
      </c>
      <c r="H96" s="98">
        <v>325695</v>
      </c>
    </row>
    <row r="97" spans="1:8" ht="25.5">
      <c r="A97" s="40">
        <f t="shared" si="2"/>
        <v>86</v>
      </c>
      <c r="B97" s="96" t="s">
        <v>343</v>
      </c>
      <c r="C97" s="97" t="s">
        <v>79</v>
      </c>
      <c r="D97" s="97" t="s">
        <v>174</v>
      </c>
      <c r="E97" s="97" t="s">
        <v>623</v>
      </c>
      <c r="F97" s="97" t="s">
        <v>20</v>
      </c>
      <c r="G97" s="59">
        <f t="shared" si="3"/>
        <v>325.695</v>
      </c>
      <c r="H97" s="98">
        <v>325695</v>
      </c>
    </row>
    <row r="98" spans="1:8" ht="25.5">
      <c r="A98" s="40">
        <f t="shared" si="2"/>
        <v>87</v>
      </c>
      <c r="B98" s="96" t="s">
        <v>342</v>
      </c>
      <c r="C98" s="97" t="s">
        <v>79</v>
      </c>
      <c r="D98" s="97" t="s">
        <v>174</v>
      </c>
      <c r="E98" s="97" t="s">
        <v>623</v>
      </c>
      <c r="F98" s="97" t="s">
        <v>213</v>
      </c>
      <c r="G98" s="59">
        <f t="shared" si="3"/>
        <v>325.695</v>
      </c>
      <c r="H98" s="98">
        <v>325695</v>
      </c>
    </row>
    <row r="99" spans="1:8" ht="25.5">
      <c r="A99" s="40">
        <f t="shared" si="2"/>
        <v>88</v>
      </c>
      <c r="B99" s="96" t="s">
        <v>544</v>
      </c>
      <c r="C99" s="97" t="s">
        <v>79</v>
      </c>
      <c r="D99" s="97" t="s">
        <v>59</v>
      </c>
      <c r="E99" s="97" t="s">
        <v>620</v>
      </c>
      <c r="F99" s="97" t="s">
        <v>20</v>
      </c>
      <c r="G99" s="59">
        <f t="shared" si="3"/>
        <v>3151</v>
      </c>
      <c r="H99" s="98">
        <v>3151000</v>
      </c>
    </row>
    <row r="100" spans="1:8" ht="38.25">
      <c r="A100" s="40">
        <f t="shared" si="2"/>
        <v>89</v>
      </c>
      <c r="B100" s="96" t="s">
        <v>545</v>
      </c>
      <c r="C100" s="97" t="s">
        <v>79</v>
      </c>
      <c r="D100" s="97" t="s">
        <v>60</v>
      </c>
      <c r="E100" s="97" t="s">
        <v>620</v>
      </c>
      <c r="F100" s="97" t="s">
        <v>20</v>
      </c>
      <c r="G100" s="59">
        <f t="shared" si="3"/>
        <v>2720</v>
      </c>
      <c r="H100" s="98">
        <v>2720000</v>
      </c>
    </row>
    <row r="101" spans="1:8" ht="38.25">
      <c r="A101" s="40">
        <f t="shared" si="2"/>
        <v>90</v>
      </c>
      <c r="B101" s="96" t="s">
        <v>509</v>
      </c>
      <c r="C101" s="97" t="s">
        <v>79</v>
      </c>
      <c r="D101" s="97" t="s">
        <v>60</v>
      </c>
      <c r="E101" s="97" t="s">
        <v>658</v>
      </c>
      <c r="F101" s="97" t="s">
        <v>20</v>
      </c>
      <c r="G101" s="59">
        <f t="shared" si="3"/>
        <v>2720</v>
      </c>
      <c r="H101" s="98">
        <v>2720000</v>
      </c>
    </row>
    <row r="102" spans="1:8" ht="63.75">
      <c r="A102" s="40">
        <f t="shared" si="2"/>
        <v>91</v>
      </c>
      <c r="B102" s="96" t="s">
        <v>513</v>
      </c>
      <c r="C102" s="97" t="s">
        <v>79</v>
      </c>
      <c r="D102" s="97" t="s">
        <v>60</v>
      </c>
      <c r="E102" s="97" t="s">
        <v>662</v>
      </c>
      <c r="F102" s="97" t="s">
        <v>20</v>
      </c>
      <c r="G102" s="59">
        <f t="shared" si="3"/>
        <v>2720</v>
      </c>
      <c r="H102" s="98">
        <v>2720000</v>
      </c>
    </row>
    <row r="103" spans="1:8" ht="63.75">
      <c r="A103" s="40">
        <f t="shared" si="2"/>
        <v>92</v>
      </c>
      <c r="B103" s="96" t="s">
        <v>366</v>
      </c>
      <c r="C103" s="97" t="s">
        <v>79</v>
      </c>
      <c r="D103" s="97" t="s">
        <v>60</v>
      </c>
      <c r="E103" s="97" t="s">
        <v>663</v>
      </c>
      <c r="F103" s="97" t="s">
        <v>20</v>
      </c>
      <c r="G103" s="59">
        <f t="shared" si="3"/>
        <v>60</v>
      </c>
      <c r="H103" s="98">
        <v>60000</v>
      </c>
    </row>
    <row r="104" spans="1:8" ht="25.5">
      <c r="A104" s="40">
        <f t="shared" si="2"/>
        <v>93</v>
      </c>
      <c r="B104" s="96" t="s">
        <v>344</v>
      </c>
      <c r="C104" s="97" t="s">
        <v>79</v>
      </c>
      <c r="D104" s="97" t="s">
        <v>60</v>
      </c>
      <c r="E104" s="97" t="s">
        <v>663</v>
      </c>
      <c r="F104" s="97" t="s">
        <v>214</v>
      </c>
      <c r="G104" s="59">
        <f t="shared" si="3"/>
        <v>60</v>
      </c>
      <c r="H104" s="98">
        <v>60000</v>
      </c>
    </row>
    <row r="105" spans="1:8" ht="25.5">
      <c r="A105" s="40">
        <f t="shared" si="2"/>
        <v>94</v>
      </c>
      <c r="B105" s="96" t="s">
        <v>367</v>
      </c>
      <c r="C105" s="97" t="s">
        <v>79</v>
      </c>
      <c r="D105" s="97" t="s">
        <v>60</v>
      </c>
      <c r="E105" s="97" t="s">
        <v>665</v>
      </c>
      <c r="F105" s="97" t="s">
        <v>20</v>
      </c>
      <c r="G105" s="59">
        <f t="shared" si="3"/>
        <v>45</v>
      </c>
      <c r="H105" s="98">
        <v>45000</v>
      </c>
    </row>
    <row r="106" spans="1:8" ht="25.5">
      <c r="A106" s="40">
        <f t="shared" si="2"/>
        <v>95</v>
      </c>
      <c r="B106" s="96" t="s">
        <v>344</v>
      </c>
      <c r="C106" s="97" t="s">
        <v>79</v>
      </c>
      <c r="D106" s="97" t="s">
        <v>60</v>
      </c>
      <c r="E106" s="97" t="s">
        <v>665</v>
      </c>
      <c r="F106" s="97" t="s">
        <v>214</v>
      </c>
      <c r="G106" s="59">
        <f t="shared" si="3"/>
        <v>45</v>
      </c>
      <c r="H106" s="98">
        <v>45000</v>
      </c>
    </row>
    <row r="107" spans="1:8" ht="25.5">
      <c r="A107" s="40">
        <f t="shared" si="2"/>
        <v>96</v>
      </c>
      <c r="B107" s="96" t="s">
        <v>368</v>
      </c>
      <c r="C107" s="97" t="s">
        <v>79</v>
      </c>
      <c r="D107" s="97" t="s">
        <v>60</v>
      </c>
      <c r="E107" s="97" t="s">
        <v>666</v>
      </c>
      <c r="F107" s="97" t="s">
        <v>20</v>
      </c>
      <c r="G107" s="59">
        <f t="shared" si="3"/>
        <v>15</v>
      </c>
      <c r="H107" s="98">
        <v>15000</v>
      </c>
    </row>
    <row r="108" spans="1:8" ht="25.5">
      <c r="A108" s="40">
        <f t="shared" si="2"/>
        <v>97</v>
      </c>
      <c r="B108" s="96" t="s">
        <v>344</v>
      </c>
      <c r="C108" s="97" t="s">
        <v>79</v>
      </c>
      <c r="D108" s="97" t="s">
        <v>60</v>
      </c>
      <c r="E108" s="97" t="s">
        <v>666</v>
      </c>
      <c r="F108" s="97" t="s">
        <v>214</v>
      </c>
      <c r="G108" s="59">
        <f t="shared" si="3"/>
        <v>15</v>
      </c>
      <c r="H108" s="98">
        <v>15000</v>
      </c>
    </row>
    <row r="109" spans="1:8" ht="51">
      <c r="A109" s="40">
        <f t="shared" si="2"/>
        <v>98</v>
      </c>
      <c r="B109" s="96" t="s">
        <v>369</v>
      </c>
      <c r="C109" s="97" t="s">
        <v>79</v>
      </c>
      <c r="D109" s="97" t="s">
        <v>60</v>
      </c>
      <c r="E109" s="97" t="s">
        <v>667</v>
      </c>
      <c r="F109" s="97" t="s">
        <v>20</v>
      </c>
      <c r="G109" s="59">
        <f t="shared" si="3"/>
        <v>24</v>
      </c>
      <c r="H109" s="98">
        <v>24000</v>
      </c>
    </row>
    <row r="110" spans="1:8" ht="25.5">
      <c r="A110" s="40">
        <f t="shared" si="2"/>
        <v>99</v>
      </c>
      <c r="B110" s="96" t="s">
        <v>344</v>
      </c>
      <c r="C110" s="97" t="s">
        <v>79</v>
      </c>
      <c r="D110" s="97" t="s">
        <v>60</v>
      </c>
      <c r="E110" s="97" t="s">
        <v>667</v>
      </c>
      <c r="F110" s="97" t="s">
        <v>214</v>
      </c>
      <c r="G110" s="59">
        <f t="shared" si="3"/>
        <v>24</v>
      </c>
      <c r="H110" s="98">
        <v>24000</v>
      </c>
    </row>
    <row r="111" spans="1:8" ht="38.25">
      <c r="A111" s="40">
        <f t="shared" si="2"/>
        <v>100</v>
      </c>
      <c r="B111" s="96" t="s">
        <v>370</v>
      </c>
      <c r="C111" s="97" t="s">
        <v>79</v>
      </c>
      <c r="D111" s="97" t="s">
        <v>60</v>
      </c>
      <c r="E111" s="97" t="s">
        <v>668</v>
      </c>
      <c r="F111" s="97" t="s">
        <v>20</v>
      </c>
      <c r="G111" s="59">
        <f t="shared" si="3"/>
        <v>45</v>
      </c>
      <c r="H111" s="98">
        <v>45000</v>
      </c>
    </row>
    <row r="112" spans="1:8" ht="25.5">
      <c r="A112" s="40">
        <f t="shared" si="2"/>
        <v>101</v>
      </c>
      <c r="B112" s="96" t="s">
        <v>344</v>
      </c>
      <c r="C112" s="97" t="s">
        <v>79</v>
      </c>
      <c r="D112" s="97" t="s">
        <v>60</v>
      </c>
      <c r="E112" s="97" t="s">
        <v>668</v>
      </c>
      <c r="F112" s="97" t="s">
        <v>214</v>
      </c>
      <c r="G112" s="59">
        <f t="shared" si="3"/>
        <v>45</v>
      </c>
      <c r="H112" s="98">
        <v>45000</v>
      </c>
    </row>
    <row r="113" spans="1:8" ht="63.75">
      <c r="A113" s="40">
        <f t="shared" si="2"/>
        <v>102</v>
      </c>
      <c r="B113" s="96" t="s">
        <v>371</v>
      </c>
      <c r="C113" s="97" t="s">
        <v>79</v>
      </c>
      <c r="D113" s="97" t="s">
        <v>60</v>
      </c>
      <c r="E113" s="97" t="s">
        <v>669</v>
      </c>
      <c r="F113" s="97" t="s">
        <v>20</v>
      </c>
      <c r="G113" s="59">
        <f t="shared" si="3"/>
        <v>54</v>
      </c>
      <c r="H113" s="98">
        <v>54000</v>
      </c>
    </row>
    <row r="114" spans="1:8" ht="25.5">
      <c r="A114" s="40">
        <f t="shared" si="2"/>
        <v>103</v>
      </c>
      <c r="B114" s="96" t="s">
        <v>344</v>
      </c>
      <c r="C114" s="97" t="s">
        <v>79</v>
      </c>
      <c r="D114" s="97" t="s">
        <v>60</v>
      </c>
      <c r="E114" s="97" t="s">
        <v>669</v>
      </c>
      <c r="F114" s="97" t="s">
        <v>214</v>
      </c>
      <c r="G114" s="59">
        <f t="shared" si="3"/>
        <v>54</v>
      </c>
      <c r="H114" s="98">
        <v>54000</v>
      </c>
    </row>
    <row r="115" spans="1:8" ht="12.75">
      <c r="A115" s="40">
        <f t="shared" si="2"/>
        <v>104</v>
      </c>
      <c r="B115" s="96" t="s">
        <v>373</v>
      </c>
      <c r="C115" s="97" t="s">
        <v>79</v>
      </c>
      <c r="D115" s="97" t="s">
        <v>60</v>
      </c>
      <c r="E115" s="97" t="s">
        <v>670</v>
      </c>
      <c r="F115" s="97" t="s">
        <v>20</v>
      </c>
      <c r="G115" s="59">
        <f t="shared" si="3"/>
        <v>50</v>
      </c>
      <c r="H115" s="98">
        <v>50000</v>
      </c>
    </row>
    <row r="116" spans="1:8" ht="25.5">
      <c r="A116" s="40">
        <f t="shared" si="2"/>
        <v>105</v>
      </c>
      <c r="B116" s="96" t="s">
        <v>344</v>
      </c>
      <c r="C116" s="97" t="s">
        <v>79</v>
      </c>
      <c r="D116" s="97" t="s">
        <v>60</v>
      </c>
      <c r="E116" s="97" t="s">
        <v>670</v>
      </c>
      <c r="F116" s="97" t="s">
        <v>214</v>
      </c>
      <c r="G116" s="59">
        <f t="shared" si="3"/>
        <v>50</v>
      </c>
      <c r="H116" s="98">
        <v>50000</v>
      </c>
    </row>
    <row r="117" spans="1:8" ht="25.5">
      <c r="A117" s="40">
        <f t="shared" si="2"/>
        <v>106</v>
      </c>
      <c r="B117" s="96" t="s">
        <v>374</v>
      </c>
      <c r="C117" s="97" t="s">
        <v>79</v>
      </c>
      <c r="D117" s="97" t="s">
        <v>60</v>
      </c>
      <c r="E117" s="97" t="s">
        <v>672</v>
      </c>
      <c r="F117" s="97" t="s">
        <v>20</v>
      </c>
      <c r="G117" s="59">
        <f t="shared" si="3"/>
        <v>45</v>
      </c>
      <c r="H117" s="98">
        <v>45000</v>
      </c>
    </row>
    <row r="118" spans="1:8" ht="25.5">
      <c r="A118" s="40">
        <f t="shared" si="2"/>
        <v>107</v>
      </c>
      <c r="B118" s="96" t="s">
        <v>344</v>
      </c>
      <c r="C118" s="97" t="s">
        <v>79</v>
      </c>
      <c r="D118" s="97" t="s">
        <v>60</v>
      </c>
      <c r="E118" s="97" t="s">
        <v>672</v>
      </c>
      <c r="F118" s="97" t="s">
        <v>214</v>
      </c>
      <c r="G118" s="59">
        <f t="shared" si="3"/>
        <v>45</v>
      </c>
      <c r="H118" s="98">
        <v>45000</v>
      </c>
    </row>
    <row r="119" spans="1:8" ht="12.75">
      <c r="A119" s="40">
        <f t="shared" si="2"/>
        <v>108</v>
      </c>
      <c r="B119" s="96" t="s">
        <v>375</v>
      </c>
      <c r="C119" s="97" t="s">
        <v>79</v>
      </c>
      <c r="D119" s="97" t="s">
        <v>60</v>
      </c>
      <c r="E119" s="97" t="s">
        <v>673</v>
      </c>
      <c r="F119" s="97" t="s">
        <v>20</v>
      </c>
      <c r="G119" s="59">
        <f t="shared" si="3"/>
        <v>27</v>
      </c>
      <c r="H119" s="98">
        <v>27000</v>
      </c>
    </row>
    <row r="120" spans="1:8" ht="25.5">
      <c r="A120" s="40">
        <f t="shared" si="2"/>
        <v>109</v>
      </c>
      <c r="B120" s="96" t="s">
        <v>344</v>
      </c>
      <c r="C120" s="97" t="s">
        <v>79</v>
      </c>
      <c r="D120" s="97" t="s">
        <v>60</v>
      </c>
      <c r="E120" s="97" t="s">
        <v>673</v>
      </c>
      <c r="F120" s="97" t="s">
        <v>214</v>
      </c>
      <c r="G120" s="59">
        <f t="shared" si="3"/>
        <v>27</v>
      </c>
      <c r="H120" s="98">
        <v>27000</v>
      </c>
    </row>
    <row r="121" spans="1:8" ht="25.5">
      <c r="A121" s="40">
        <f t="shared" si="2"/>
        <v>110</v>
      </c>
      <c r="B121" s="96" t="s">
        <v>376</v>
      </c>
      <c r="C121" s="97" t="s">
        <v>79</v>
      </c>
      <c r="D121" s="97" t="s">
        <v>60</v>
      </c>
      <c r="E121" s="97" t="s">
        <v>674</v>
      </c>
      <c r="F121" s="97" t="s">
        <v>20</v>
      </c>
      <c r="G121" s="59">
        <f t="shared" si="3"/>
        <v>96</v>
      </c>
      <c r="H121" s="98">
        <v>96000</v>
      </c>
    </row>
    <row r="122" spans="1:8" ht="25.5">
      <c r="A122" s="40">
        <f t="shared" si="2"/>
        <v>111</v>
      </c>
      <c r="B122" s="96" t="s">
        <v>344</v>
      </c>
      <c r="C122" s="97" t="s">
        <v>79</v>
      </c>
      <c r="D122" s="97" t="s">
        <v>60</v>
      </c>
      <c r="E122" s="97" t="s">
        <v>674</v>
      </c>
      <c r="F122" s="97" t="s">
        <v>214</v>
      </c>
      <c r="G122" s="59">
        <f t="shared" si="3"/>
        <v>96</v>
      </c>
      <c r="H122" s="98">
        <v>96000</v>
      </c>
    </row>
    <row r="123" spans="1:8" ht="12.75">
      <c r="A123" s="40">
        <f t="shared" si="2"/>
        <v>112</v>
      </c>
      <c r="B123" s="96" t="s">
        <v>377</v>
      </c>
      <c r="C123" s="97" t="s">
        <v>79</v>
      </c>
      <c r="D123" s="97" t="s">
        <v>60</v>
      </c>
      <c r="E123" s="97" t="s">
        <v>675</v>
      </c>
      <c r="F123" s="97" t="s">
        <v>20</v>
      </c>
      <c r="G123" s="59">
        <f t="shared" si="3"/>
        <v>2187</v>
      </c>
      <c r="H123" s="98">
        <v>2187000</v>
      </c>
    </row>
    <row r="124" spans="1:8" ht="12.75">
      <c r="A124" s="40">
        <f t="shared" si="2"/>
        <v>113</v>
      </c>
      <c r="B124" s="96" t="s">
        <v>357</v>
      </c>
      <c r="C124" s="97" t="s">
        <v>79</v>
      </c>
      <c r="D124" s="97" t="s">
        <v>60</v>
      </c>
      <c r="E124" s="97" t="s">
        <v>675</v>
      </c>
      <c r="F124" s="97" t="s">
        <v>215</v>
      </c>
      <c r="G124" s="59">
        <f t="shared" si="3"/>
        <v>2030.7</v>
      </c>
      <c r="H124" s="98">
        <v>2030700</v>
      </c>
    </row>
    <row r="125" spans="1:8" ht="25.5">
      <c r="A125" s="40">
        <f t="shared" si="2"/>
        <v>114</v>
      </c>
      <c r="B125" s="96" t="s">
        <v>344</v>
      </c>
      <c r="C125" s="97" t="s">
        <v>79</v>
      </c>
      <c r="D125" s="97" t="s">
        <v>60</v>
      </c>
      <c r="E125" s="97" t="s">
        <v>675</v>
      </c>
      <c r="F125" s="97" t="s">
        <v>214</v>
      </c>
      <c r="G125" s="59">
        <f t="shared" si="3"/>
        <v>156.3</v>
      </c>
      <c r="H125" s="98">
        <v>156300</v>
      </c>
    </row>
    <row r="126" spans="1:8" ht="38.25">
      <c r="A126" s="40">
        <f t="shared" si="2"/>
        <v>115</v>
      </c>
      <c r="B126" s="96" t="s">
        <v>868</v>
      </c>
      <c r="C126" s="97" t="s">
        <v>79</v>
      </c>
      <c r="D126" s="97" t="s">
        <v>60</v>
      </c>
      <c r="E126" s="97" t="s">
        <v>869</v>
      </c>
      <c r="F126" s="97" t="s">
        <v>20</v>
      </c>
      <c r="G126" s="59">
        <f t="shared" si="3"/>
        <v>72</v>
      </c>
      <c r="H126" s="98">
        <v>72000</v>
      </c>
    </row>
    <row r="127" spans="1:8" ht="25.5">
      <c r="A127" s="40">
        <f t="shared" si="2"/>
        <v>116</v>
      </c>
      <c r="B127" s="96" t="s">
        <v>344</v>
      </c>
      <c r="C127" s="97" t="s">
        <v>79</v>
      </c>
      <c r="D127" s="97" t="s">
        <v>60</v>
      </c>
      <c r="E127" s="97" t="s">
        <v>869</v>
      </c>
      <c r="F127" s="97" t="s">
        <v>214</v>
      </c>
      <c r="G127" s="59">
        <f t="shared" si="3"/>
        <v>72</v>
      </c>
      <c r="H127" s="98">
        <v>72000</v>
      </c>
    </row>
    <row r="128" spans="1:8" ht="25.5">
      <c r="A128" s="40">
        <f t="shared" si="2"/>
        <v>117</v>
      </c>
      <c r="B128" s="96" t="s">
        <v>546</v>
      </c>
      <c r="C128" s="97" t="s">
        <v>79</v>
      </c>
      <c r="D128" s="97" t="s">
        <v>175</v>
      </c>
      <c r="E128" s="97" t="s">
        <v>620</v>
      </c>
      <c r="F128" s="97" t="s">
        <v>20</v>
      </c>
      <c r="G128" s="59">
        <f t="shared" si="3"/>
        <v>431</v>
      </c>
      <c r="H128" s="98">
        <v>431000</v>
      </c>
    </row>
    <row r="129" spans="1:8" ht="38.25">
      <c r="A129" s="40">
        <f t="shared" si="2"/>
        <v>118</v>
      </c>
      <c r="B129" s="96" t="s">
        <v>509</v>
      </c>
      <c r="C129" s="97" t="s">
        <v>79</v>
      </c>
      <c r="D129" s="97" t="s">
        <v>175</v>
      </c>
      <c r="E129" s="97" t="s">
        <v>658</v>
      </c>
      <c r="F129" s="97" t="s">
        <v>20</v>
      </c>
      <c r="G129" s="59">
        <f t="shared" si="3"/>
        <v>431</v>
      </c>
      <c r="H129" s="98">
        <v>431000</v>
      </c>
    </row>
    <row r="130" spans="1:8" ht="38.25">
      <c r="A130" s="40">
        <f t="shared" si="2"/>
        <v>119</v>
      </c>
      <c r="B130" s="96" t="s">
        <v>514</v>
      </c>
      <c r="C130" s="97" t="s">
        <v>79</v>
      </c>
      <c r="D130" s="97" t="s">
        <v>175</v>
      </c>
      <c r="E130" s="97" t="s">
        <v>676</v>
      </c>
      <c r="F130" s="97" t="s">
        <v>20</v>
      </c>
      <c r="G130" s="59">
        <f t="shared" si="3"/>
        <v>153</v>
      </c>
      <c r="H130" s="98">
        <v>153000</v>
      </c>
    </row>
    <row r="131" spans="1:8" ht="63.75">
      <c r="A131" s="40">
        <f t="shared" si="2"/>
        <v>120</v>
      </c>
      <c r="B131" s="96" t="s">
        <v>870</v>
      </c>
      <c r="C131" s="97" t="s">
        <v>79</v>
      </c>
      <c r="D131" s="97" t="s">
        <v>175</v>
      </c>
      <c r="E131" s="97" t="s">
        <v>677</v>
      </c>
      <c r="F131" s="97" t="s">
        <v>20</v>
      </c>
      <c r="G131" s="59">
        <f t="shared" si="3"/>
        <v>40</v>
      </c>
      <c r="H131" s="98">
        <v>40000</v>
      </c>
    </row>
    <row r="132" spans="1:8" ht="27.75" customHeight="1">
      <c r="A132" s="40">
        <f t="shared" si="2"/>
        <v>121</v>
      </c>
      <c r="B132" s="96" t="s">
        <v>344</v>
      </c>
      <c r="C132" s="97" t="s">
        <v>79</v>
      </c>
      <c r="D132" s="97" t="s">
        <v>175</v>
      </c>
      <c r="E132" s="97" t="s">
        <v>677</v>
      </c>
      <c r="F132" s="97" t="s">
        <v>214</v>
      </c>
      <c r="G132" s="59">
        <f t="shared" si="3"/>
        <v>40</v>
      </c>
      <c r="H132" s="98">
        <v>40000</v>
      </c>
    </row>
    <row r="133" spans="1:8" ht="25.5">
      <c r="A133" s="40">
        <f t="shared" si="2"/>
        <v>122</v>
      </c>
      <c r="B133" s="96" t="s">
        <v>871</v>
      </c>
      <c r="C133" s="97" t="s">
        <v>79</v>
      </c>
      <c r="D133" s="97" t="s">
        <v>175</v>
      </c>
      <c r="E133" s="97" t="s">
        <v>678</v>
      </c>
      <c r="F133" s="97" t="s">
        <v>20</v>
      </c>
      <c r="G133" s="59">
        <f t="shared" si="3"/>
        <v>12</v>
      </c>
      <c r="H133" s="98">
        <v>12000</v>
      </c>
    </row>
    <row r="134" spans="1:8" ht="25.5">
      <c r="A134" s="40">
        <f t="shared" si="2"/>
        <v>123</v>
      </c>
      <c r="B134" s="96" t="s">
        <v>344</v>
      </c>
      <c r="C134" s="97" t="s">
        <v>79</v>
      </c>
      <c r="D134" s="97" t="s">
        <v>175</v>
      </c>
      <c r="E134" s="97" t="s">
        <v>678</v>
      </c>
      <c r="F134" s="97" t="s">
        <v>214</v>
      </c>
      <c r="G134" s="59">
        <f t="shared" si="3"/>
        <v>12</v>
      </c>
      <c r="H134" s="98">
        <v>12000</v>
      </c>
    </row>
    <row r="135" spans="1:8" ht="51">
      <c r="A135" s="40">
        <f t="shared" si="2"/>
        <v>124</v>
      </c>
      <c r="B135" s="96" t="s">
        <v>872</v>
      </c>
      <c r="C135" s="97" t="s">
        <v>79</v>
      </c>
      <c r="D135" s="97" t="s">
        <v>175</v>
      </c>
      <c r="E135" s="97" t="s">
        <v>679</v>
      </c>
      <c r="F135" s="97" t="s">
        <v>20</v>
      </c>
      <c r="G135" s="59">
        <f t="shared" si="3"/>
        <v>20</v>
      </c>
      <c r="H135" s="98">
        <v>20000</v>
      </c>
    </row>
    <row r="136" spans="1:8" ht="25.5">
      <c r="A136" s="40">
        <f t="shared" si="2"/>
        <v>125</v>
      </c>
      <c r="B136" s="96" t="s">
        <v>344</v>
      </c>
      <c r="C136" s="97" t="s">
        <v>79</v>
      </c>
      <c r="D136" s="97" t="s">
        <v>175</v>
      </c>
      <c r="E136" s="97" t="s">
        <v>679</v>
      </c>
      <c r="F136" s="97" t="s">
        <v>214</v>
      </c>
      <c r="G136" s="59">
        <f t="shared" si="3"/>
        <v>20</v>
      </c>
      <c r="H136" s="98">
        <v>20000</v>
      </c>
    </row>
    <row r="137" spans="1:8" ht="114.75">
      <c r="A137" s="40">
        <f t="shared" si="2"/>
        <v>126</v>
      </c>
      <c r="B137" s="96" t="s">
        <v>873</v>
      </c>
      <c r="C137" s="97" t="s">
        <v>79</v>
      </c>
      <c r="D137" s="97" t="s">
        <v>175</v>
      </c>
      <c r="E137" s="97" t="s">
        <v>680</v>
      </c>
      <c r="F137" s="97" t="s">
        <v>20</v>
      </c>
      <c r="G137" s="59">
        <f t="shared" si="3"/>
        <v>31</v>
      </c>
      <c r="H137" s="98">
        <v>31000</v>
      </c>
    </row>
    <row r="138" spans="1:8" ht="25.5">
      <c r="A138" s="40">
        <f t="shared" si="2"/>
        <v>127</v>
      </c>
      <c r="B138" s="96" t="s">
        <v>344</v>
      </c>
      <c r="C138" s="97" t="s">
        <v>79</v>
      </c>
      <c r="D138" s="97" t="s">
        <v>175</v>
      </c>
      <c r="E138" s="97" t="s">
        <v>680</v>
      </c>
      <c r="F138" s="97" t="s">
        <v>214</v>
      </c>
      <c r="G138" s="59">
        <f t="shared" si="3"/>
        <v>31</v>
      </c>
      <c r="H138" s="98">
        <v>31000</v>
      </c>
    </row>
    <row r="139" spans="1:8" ht="114.75">
      <c r="A139" s="40">
        <f t="shared" si="2"/>
        <v>128</v>
      </c>
      <c r="B139" s="96" t="s">
        <v>874</v>
      </c>
      <c r="C139" s="97" t="s">
        <v>79</v>
      </c>
      <c r="D139" s="97" t="s">
        <v>175</v>
      </c>
      <c r="E139" s="97" t="s">
        <v>681</v>
      </c>
      <c r="F139" s="97" t="s">
        <v>20</v>
      </c>
      <c r="G139" s="59">
        <f t="shared" si="3"/>
        <v>30</v>
      </c>
      <c r="H139" s="98">
        <v>30000</v>
      </c>
    </row>
    <row r="140" spans="1:8" ht="25.5">
      <c r="A140" s="40">
        <f t="shared" si="2"/>
        <v>129</v>
      </c>
      <c r="B140" s="96" t="s">
        <v>344</v>
      </c>
      <c r="C140" s="97" t="s">
        <v>79</v>
      </c>
      <c r="D140" s="97" t="s">
        <v>175</v>
      </c>
      <c r="E140" s="97" t="s">
        <v>681</v>
      </c>
      <c r="F140" s="97" t="s">
        <v>214</v>
      </c>
      <c r="G140" s="59">
        <f t="shared" si="3"/>
        <v>30</v>
      </c>
      <c r="H140" s="98">
        <v>30000</v>
      </c>
    </row>
    <row r="141" spans="1:8" ht="25.5">
      <c r="A141" s="40">
        <f aca="true" t="shared" si="4" ref="A141:A204">1+A140</f>
        <v>130</v>
      </c>
      <c r="B141" s="96" t="s">
        <v>875</v>
      </c>
      <c r="C141" s="97" t="s">
        <v>79</v>
      </c>
      <c r="D141" s="97" t="s">
        <v>175</v>
      </c>
      <c r="E141" s="97" t="s">
        <v>876</v>
      </c>
      <c r="F141" s="97" t="s">
        <v>20</v>
      </c>
      <c r="G141" s="59">
        <f aca="true" t="shared" si="5" ref="G141:G204">H141/1000</f>
        <v>20</v>
      </c>
      <c r="H141" s="98">
        <v>20000</v>
      </c>
    </row>
    <row r="142" spans="1:8" ht="25.5">
      <c r="A142" s="40">
        <f t="shared" si="4"/>
        <v>131</v>
      </c>
      <c r="B142" s="96" t="s">
        <v>344</v>
      </c>
      <c r="C142" s="97" t="s">
        <v>79</v>
      </c>
      <c r="D142" s="97" t="s">
        <v>175</v>
      </c>
      <c r="E142" s="97" t="s">
        <v>876</v>
      </c>
      <c r="F142" s="97" t="s">
        <v>214</v>
      </c>
      <c r="G142" s="59">
        <f t="shared" si="5"/>
        <v>20</v>
      </c>
      <c r="H142" s="98">
        <v>20000</v>
      </c>
    </row>
    <row r="143" spans="1:8" ht="38.25">
      <c r="A143" s="40">
        <f t="shared" si="4"/>
        <v>132</v>
      </c>
      <c r="B143" s="96" t="s">
        <v>510</v>
      </c>
      <c r="C143" s="97" t="s">
        <v>79</v>
      </c>
      <c r="D143" s="97" t="s">
        <v>175</v>
      </c>
      <c r="E143" s="97" t="s">
        <v>659</v>
      </c>
      <c r="F143" s="97" t="s">
        <v>20</v>
      </c>
      <c r="G143" s="59">
        <f t="shared" si="5"/>
        <v>278</v>
      </c>
      <c r="H143" s="98">
        <v>278000</v>
      </c>
    </row>
    <row r="144" spans="1:8" ht="13.5" customHeight="1">
      <c r="A144" s="40">
        <f t="shared" si="4"/>
        <v>133</v>
      </c>
      <c r="B144" s="96" t="s">
        <v>877</v>
      </c>
      <c r="C144" s="97" t="s">
        <v>79</v>
      </c>
      <c r="D144" s="97" t="s">
        <v>175</v>
      </c>
      <c r="E144" s="97" t="s">
        <v>682</v>
      </c>
      <c r="F144" s="97" t="s">
        <v>20</v>
      </c>
      <c r="G144" s="59">
        <f t="shared" si="5"/>
        <v>25</v>
      </c>
      <c r="H144" s="98">
        <v>25000</v>
      </c>
    </row>
    <row r="145" spans="1:8" ht="25.5">
      <c r="A145" s="40">
        <f t="shared" si="4"/>
        <v>134</v>
      </c>
      <c r="B145" s="96" t="s">
        <v>344</v>
      </c>
      <c r="C145" s="97" t="s">
        <v>79</v>
      </c>
      <c r="D145" s="97" t="s">
        <v>175</v>
      </c>
      <c r="E145" s="97" t="s">
        <v>682</v>
      </c>
      <c r="F145" s="97" t="s">
        <v>214</v>
      </c>
      <c r="G145" s="59">
        <f t="shared" si="5"/>
        <v>25</v>
      </c>
      <c r="H145" s="98">
        <v>25000</v>
      </c>
    </row>
    <row r="146" spans="1:8" ht="51">
      <c r="A146" s="40">
        <f t="shared" si="4"/>
        <v>135</v>
      </c>
      <c r="B146" s="96" t="s">
        <v>878</v>
      </c>
      <c r="C146" s="97" t="s">
        <v>79</v>
      </c>
      <c r="D146" s="97" t="s">
        <v>175</v>
      </c>
      <c r="E146" s="97" t="s">
        <v>683</v>
      </c>
      <c r="F146" s="97" t="s">
        <v>20</v>
      </c>
      <c r="G146" s="59">
        <f t="shared" si="5"/>
        <v>26</v>
      </c>
      <c r="H146" s="98">
        <v>26000</v>
      </c>
    </row>
    <row r="147" spans="1:8" ht="25.5">
      <c r="A147" s="40">
        <f t="shared" si="4"/>
        <v>136</v>
      </c>
      <c r="B147" s="96" t="s">
        <v>344</v>
      </c>
      <c r="C147" s="97" t="s">
        <v>79</v>
      </c>
      <c r="D147" s="97" t="s">
        <v>175</v>
      </c>
      <c r="E147" s="97" t="s">
        <v>683</v>
      </c>
      <c r="F147" s="97" t="s">
        <v>214</v>
      </c>
      <c r="G147" s="59">
        <f t="shared" si="5"/>
        <v>26</v>
      </c>
      <c r="H147" s="98">
        <v>26000</v>
      </c>
    </row>
    <row r="148" spans="1:8" ht="63.75">
      <c r="A148" s="40">
        <f t="shared" si="4"/>
        <v>137</v>
      </c>
      <c r="B148" s="96" t="s">
        <v>879</v>
      </c>
      <c r="C148" s="97" t="s">
        <v>79</v>
      </c>
      <c r="D148" s="97" t="s">
        <v>175</v>
      </c>
      <c r="E148" s="97" t="s">
        <v>684</v>
      </c>
      <c r="F148" s="97" t="s">
        <v>20</v>
      </c>
      <c r="G148" s="59">
        <f t="shared" si="5"/>
        <v>20</v>
      </c>
      <c r="H148" s="98">
        <v>20000</v>
      </c>
    </row>
    <row r="149" spans="1:8" ht="25.5">
      <c r="A149" s="40">
        <f t="shared" si="4"/>
        <v>138</v>
      </c>
      <c r="B149" s="96" t="s">
        <v>344</v>
      </c>
      <c r="C149" s="97" t="s">
        <v>79</v>
      </c>
      <c r="D149" s="97" t="s">
        <v>175</v>
      </c>
      <c r="E149" s="97" t="s">
        <v>684</v>
      </c>
      <c r="F149" s="97" t="s">
        <v>214</v>
      </c>
      <c r="G149" s="59">
        <f t="shared" si="5"/>
        <v>20</v>
      </c>
      <c r="H149" s="98">
        <v>20000</v>
      </c>
    </row>
    <row r="150" spans="1:8" ht="63.75">
      <c r="A150" s="40">
        <f t="shared" si="4"/>
        <v>139</v>
      </c>
      <c r="B150" s="96" t="s">
        <v>880</v>
      </c>
      <c r="C150" s="97" t="s">
        <v>79</v>
      </c>
      <c r="D150" s="97" t="s">
        <v>175</v>
      </c>
      <c r="E150" s="97" t="s">
        <v>685</v>
      </c>
      <c r="F150" s="97" t="s">
        <v>20</v>
      </c>
      <c r="G150" s="59">
        <f t="shared" si="5"/>
        <v>25</v>
      </c>
      <c r="H150" s="98">
        <v>25000</v>
      </c>
    </row>
    <row r="151" spans="1:8" ht="25.5">
      <c r="A151" s="40">
        <f t="shared" si="4"/>
        <v>140</v>
      </c>
      <c r="B151" s="96" t="s">
        <v>344</v>
      </c>
      <c r="C151" s="97" t="s">
        <v>79</v>
      </c>
      <c r="D151" s="97" t="s">
        <v>175</v>
      </c>
      <c r="E151" s="97" t="s">
        <v>685</v>
      </c>
      <c r="F151" s="97" t="s">
        <v>214</v>
      </c>
      <c r="G151" s="59">
        <f t="shared" si="5"/>
        <v>25</v>
      </c>
      <c r="H151" s="98">
        <v>25000</v>
      </c>
    </row>
    <row r="152" spans="1:8" ht="51">
      <c r="A152" s="40">
        <f t="shared" si="4"/>
        <v>141</v>
      </c>
      <c r="B152" s="96" t="s">
        <v>881</v>
      </c>
      <c r="C152" s="97" t="s">
        <v>79</v>
      </c>
      <c r="D152" s="97" t="s">
        <v>175</v>
      </c>
      <c r="E152" s="97" t="s">
        <v>686</v>
      </c>
      <c r="F152" s="97" t="s">
        <v>20</v>
      </c>
      <c r="G152" s="59">
        <f t="shared" si="5"/>
        <v>25</v>
      </c>
      <c r="H152" s="98">
        <v>25000</v>
      </c>
    </row>
    <row r="153" spans="1:8" ht="25.5">
      <c r="A153" s="40">
        <f t="shared" si="4"/>
        <v>142</v>
      </c>
      <c r="B153" s="96" t="s">
        <v>344</v>
      </c>
      <c r="C153" s="97" t="s">
        <v>79</v>
      </c>
      <c r="D153" s="97" t="s">
        <v>175</v>
      </c>
      <c r="E153" s="97" t="s">
        <v>686</v>
      </c>
      <c r="F153" s="97" t="s">
        <v>214</v>
      </c>
      <c r="G153" s="59">
        <f t="shared" si="5"/>
        <v>25</v>
      </c>
      <c r="H153" s="98">
        <v>25000</v>
      </c>
    </row>
    <row r="154" spans="1:8" ht="38.25">
      <c r="A154" s="40">
        <f t="shared" si="4"/>
        <v>143</v>
      </c>
      <c r="B154" s="96" t="s">
        <v>882</v>
      </c>
      <c r="C154" s="97" t="s">
        <v>79</v>
      </c>
      <c r="D154" s="97" t="s">
        <v>175</v>
      </c>
      <c r="E154" s="97" t="s">
        <v>883</v>
      </c>
      <c r="F154" s="97" t="s">
        <v>20</v>
      </c>
      <c r="G154" s="59">
        <f t="shared" si="5"/>
        <v>25</v>
      </c>
      <c r="H154" s="98">
        <v>25000</v>
      </c>
    </row>
    <row r="155" spans="1:8" ht="25.5">
      <c r="A155" s="40">
        <f t="shared" si="4"/>
        <v>144</v>
      </c>
      <c r="B155" s="96" t="s">
        <v>344</v>
      </c>
      <c r="C155" s="97" t="s">
        <v>79</v>
      </c>
      <c r="D155" s="97" t="s">
        <v>175</v>
      </c>
      <c r="E155" s="97" t="s">
        <v>883</v>
      </c>
      <c r="F155" s="97" t="s">
        <v>214</v>
      </c>
      <c r="G155" s="59">
        <f t="shared" si="5"/>
        <v>25</v>
      </c>
      <c r="H155" s="98">
        <v>25000</v>
      </c>
    </row>
    <row r="156" spans="1:8" ht="38.25">
      <c r="A156" s="40">
        <f t="shared" si="4"/>
        <v>145</v>
      </c>
      <c r="B156" s="96" t="s">
        <v>884</v>
      </c>
      <c r="C156" s="97" t="s">
        <v>79</v>
      </c>
      <c r="D156" s="97" t="s">
        <v>175</v>
      </c>
      <c r="E156" s="97" t="s">
        <v>885</v>
      </c>
      <c r="F156" s="97" t="s">
        <v>20</v>
      </c>
      <c r="G156" s="59">
        <f t="shared" si="5"/>
        <v>52</v>
      </c>
      <c r="H156" s="98">
        <v>52000</v>
      </c>
    </row>
    <row r="157" spans="1:8" ht="25.5">
      <c r="A157" s="40">
        <f t="shared" si="4"/>
        <v>146</v>
      </c>
      <c r="B157" s="96" t="s">
        <v>344</v>
      </c>
      <c r="C157" s="97" t="s">
        <v>79</v>
      </c>
      <c r="D157" s="97" t="s">
        <v>175</v>
      </c>
      <c r="E157" s="97" t="s">
        <v>885</v>
      </c>
      <c r="F157" s="97" t="s">
        <v>214</v>
      </c>
      <c r="G157" s="59">
        <f t="shared" si="5"/>
        <v>52</v>
      </c>
      <c r="H157" s="98">
        <v>52000</v>
      </c>
    </row>
    <row r="158" spans="1:8" ht="25.5">
      <c r="A158" s="40">
        <f t="shared" si="4"/>
        <v>147</v>
      </c>
      <c r="B158" s="96" t="s">
        <v>886</v>
      </c>
      <c r="C158" s="97" t="s">
        <v>79</v>
      </c>
      <c r="D158" s="97" t="s">
        <v>175</v>
      </c>
      <c r="E158" s="97" t="s">
        <v>887</v>
      </c>
      <c r="F158" s="97" t="s">
        <v>20</v>
      </c>
      <c r="G158" s="59">
        <f t="shared" si="5"/>
        <v>80</v>
      </c>
      <c r="H158" s="98">
        <v>80000</v>
      </c>
    </row>
    <row r="159" spans="1:8" ht="25.5">
      <c r="A159" s="40">
        <f t="shared" si="4"/>
        <v>148</v>
      </c>
      <c r="B159" s="96" t="s">
        <v>344</v>
      </c>
      <c r="C159" s="97" t="s">
        <v>79</v>
      </c>
      <c r="D159" s="97" t="s">
        <v>175</v>
      </c>
      <c r="E159" s="97" t="s">
        <v>887</v>
      </c>
      <c r="F159" s="97" t="s">
        <v>214</v>
      </c>
      <c r="G159" s="59">
        <f t="shared" si="5"/>
        <v>80</v>
      </c>
      <c r="H159" s="98">
        <v>80000</v>
      </c>
    </row>
    <row r="160" spans="1:8" ht="12.75">
      <c r="A160" s="40">
        <f t="shared" si="4"/>
        <v>149</v>
      </c>
      <c r="B160" s="96" t="s">
        <v>547</v>
      </c>
      <c r="C160" s="97" t="s">
        <v>79</v>
      </c>
      <c r="D160" s="97" t="s">
        <v>61</v>
      </c>
      <c r="E160" s="97" t="s">
        <v>620</v>
      </c>
      <c r="F160" s="97" t="s">
        <v>20</v>
      </c>
      <c r="G160" s="59">
        <f t="shared" si="5"/>
        <v>21053.6</v>
      </c>
      <c r="H160" s="98">
        <v>21053600</v>
      </c>
    </row>
    <row r="161" spans="1:8" ht="12.75">
      <c r="A161" s="40">
        <f t="shared" si="4"/>
        <v>150</v>
      </c>
      <c r="B161" s="96" t="s">
        <v>548</v>
      </c>
      <c r="C161" s="97" t="s">
        <v>79</v>
      </c>
      <c r="D161" s="97" t="s">
        <v>62</v>
      </c>
      <c r="E161" s="97" t="s">
        <v>620</v>
      </c>
      <c r="F161" s="97" t="s">
        <v>20</v>
      </c>
      <c r="G161" s="59">
        <f t="shared" si="5"/>
        <v>1787.4</v>
      </c>
      <c r="H161" s="98">
        <v>1787400</v>
      </c>
    </row>
    <row r="162" spans="1:8" ht="38.25">
      <c r="A162" s="40">
        <f t="shared" si="4"/>
        <v>151</v>
      </c>
      <c r="B162" s="96" t="s">
        <v>503</v>
      </c>
      <c r="C162" s="97" t="s">
        <v>79</v>
      </c>
      <c r="D162" s="97" t="s">
        <v>62</v>
      </c>
      <c r="E162" s="97" t="s">
        <v>687</v>
      </c>
      <c r="F162" s="97" t="s">
        <v>20</v>
      </c>
      <c r="G162" s="59">
        <f t="shared" si="5"/>
        <v>1125</v>
      </c>
      <c r="H162" s="98">
        <v>1125000</v>
      </c>
    </row>
    <row r="163" spans="1:8" ht="38.25">
      <c r="A163" s="40">
        <f t="shared" si="4"/>
        <v>152</v>
      </c>
      <c r="B163" s="96" t="s">
        <v>378</v>
      </c>
      <c r="C163" s="97" t="s">
        <v>79</v>
      </c>
      <c r="D163" s="97" t="s">
        <v>62</v>
      </c>
      <c r="E163" s="97" t="s">
        <v>688</v>
      </c>
      <c r="F163" s="97" t="s">
        <v>20</v>
      </c>
      <c r="G163" s="59">
        <f t="shared" si="5"/>
        <v>1125</v>
      </c>
      <c r="H163" s="98">
        <v>1125000</v>
      </c>
    </row>
    <row r="164" spans="1:8" ht="25.5">
      <c r="A164" s="40">
        <f t="shared" si="4"/>
        <v>153</v>
      </c>
      <c r="B164" s="96" t="s">
        <v>379</v>
      </c>
      <c r="C164" s="97" t="s">
        <v>79</v>
      </c>
      <c r="D164" s="97" t="s">
        <v>62</v>
      </c>
      <c r="E164" s="97" t="s">
        <v>689</v>
      </c>
      <c r="F164" s="97" t="s">
        <v>20</v>
      </c>
      <c r="G164" s="59">
        <f t="shared" si="5"/>
        <v>43</v>
      </c>
      <c r="H164" s="98">
        <v>43000</v>
      </c>
    </row>
    <row r="165" spans="1:8" ht="12.75">
      <c r="A165" s="40">
        <f t="shared" si="4"/>
        <v>154</v>
      </c>
      <c r="B165" s="96" t="s">
        <v>826</v>
      </c>
      <c r="C165" s="97" t="s">
        <v>79</v>
      </c>
      <c r="D165" s="97" t="s">
        <v>62</v>
      </c>
      <c r="E165" s="97" t="s">
        <v>689</v>
      </c>
      <c r="F165" s="97" t="s">
        <v>635</v>
      </c>
      <c r="G165" s="59">
        <f t="shared" si="5"/>
        <v>43</v>
      </c>
      <c r="H165" s="98">
        <v>43000</v>
      </c>
    </row>
    <row r="166" spans="1:8" ht="38.25">
      <c r="A166" s="40">
        <f t="shared" si="4"/>
        <v>155</v>
      </c>
      <c r="B166" s="96" t="s">
        <v>381</v>
      </c>
      <c r="C166" s="97" t="s">
        <v>79</v>
      </c>
      <c r="D166" s="97" t="s">
        <v>62</v>
      </c>
      <c r="E166" s="97" t="s">
        <v>690</v>
      </c>
      <c r="F166" s="97" t="s">
        <v>20</v>
      </c>
      <c r="G166" s="59">
        <f t="shared" si="5"/>
        <v>100</v>
      </c>
      <c r="H166" s="98">
        <v>100000</v>
      </c>
    </row>
    <row r="167" spans="1:8" ht="25.5">
      <c r="A167" s="40">
        <f t="shared" si="4"/>
        <v>156</v>
      </c>
      <c r="B167" s="96" t="s">
        <v>344</v>
      </c>
      <c r="C167" s="97" t="s">
        <v>79</v>
      </c>
      <c r="D167" s="97" t="s">
        <v>62</v>
      </c>
      <c r="E167" s="97" t="s">
        <v>690</v>
      </c>
      <c r="F167" s="97" t="s">
        <v>214</v>
      </c>
      <c r="G167" s="59">
        <f t="shared" si="5"/>
        <v>82.5</v>
      </c>
      <c r="H167" s="98">
        <v>82500</v>
      </c>
    </row>
    <row r="168" spans="1:8" ht="12.75">
      <c r="A168" s="40">
        <f t="shared" si="4"/>
        <v>157</v>
      </c>
      <c r="B168" s="96" t="s">
        <v>826</v>
      </c>
      <c r="C168" s="97" t="s">
        <v>79</v>
      </c>
      <c r="D168" s="97" t="s">
        <v>62</v>
      </c>
      <c r="E168" s="97" t="s">
        <v>690</v>
      </c>
      <c r="F168" s="97" t="s">
        <v>635</v>
      </c>
      <c r="G168" s="59">
        <f t="shared" si="5"/>
        <v>17.5</v>
      </c>
      <c r="H168" s="98">
        <v>17500</v>
      </c>
    </row>
    <row r="169" spans="1:8" ht="25.5">
      <c r="A169" s="40">
        <f t="shared" si="4"/>
        <v>158</v>
      </c>
      <c r="B169" s="96" t="s">
        <v>382</v>
      </c>
      <c r="C169" s="97" t="s">
        <v>79</v>
      </c>
      <c r="D169" s="97" t="s">
        <v>62</v>
      </c>
      <c r="E169" s="97" t="s">
        <v>691</v>
      </c>
      <c r="F169" s="97" t="s">
        <v>20</v>
      </c>
      <c r="G169" s="59">
        <f t="shared" si="5"/>
        <v>400</v>
      </c>
      <c r="H169" s="98">
        <v>400000</v>
      </c>
    </row>
    <row r="170" spans="1:8" ht="38.25">
      <c r="A170" s="40">
        <f t="shared" si="4"/>
        <v>159</v>
      </c>
      <c r="B170" s="96" t="s">
        <v>830</v>
      </c>
      <c r="C170" s="97" t="s">
        <v>79</v>
      </c>
      <c r="D170" s="97" t="s">
        <v>62</v>
      </c>
      <c r="E170" s="97" t="s">
        <v>691</v>
      </c>
      <c r="F170" s="97" t="s">
        <v>210</v>
      </c>
      <c r="G170" s="59">
        <f t="shared" si="5"/>
        <v>400</v>
      </c>
      <c r="H170" s="98">
        <v>400000</v>
      </c>
    </row>
    <row r="171" spans="1:8" ht="38.25">
      <c r="A171" s="40">
        <f t="shared" si="4"/>
        <v>160</v>
      </c>
      <c r="B171" s="96" t="s">
        <v>383</v>
      </c>
      <c r="C171" s="97" t="s">
        <v>79</v>
      </c>
      <c r="D171" s="97" t="s">
        <v>62</v>
      </c>
      <c r="E171" s="97" t="s">
        <v>693</v>
      </c>
      <c r="F171" s="97" t="s">
        <v>20</v>
      </c>
      <c r="G171" s="59">
        <f t="shared" si="5"/>
        <v>177</v>
      </c>
      <c r="H171" s="98">
        <v>177000</v>
      </c>
    </row>
    <row r="172" spans="1:8" ht="38.25">
      <c r="A172" s="40">
        <f t="shared" si="4"/>
        <v>161</v>
      </c>
      <c r="B172" s="96" t="s">
        <v>830</v>
      </c>
      <c r="C172" s="97" t="s">
        <v>79</v>
      </c>
      <c r="D172" s="97" t="s">
        <v>62</v>
      </c>
      <c r="E172" s="97" t="s">
        <v>693</v>
      </c>
      <c r="F172" s="97" t="s">
        <v>210</v>
      </c>
      <c r="G172" s="59">
        <f t="shared" si="5"/>
        <v>177</v>
      </c>
      <c r="H172" s="98">
        <v>177000</v>
      </c>
    </row>
    <row r="173" spans="1:8" ht="38.25">
      <c r="A173" s="40">
        <f t="shared" si="4"/>
        <v>162</v>
      </c>
      <c r="B173" s="96" t="s">
        <v>384</v>
      </c>
      <c r="C173" s="97" t="s">
        <v>79</v>
      </c>
      <c r="D173" s="97" t="s">
        <v>62</v>
      </c>
      <c r="E173" s="97" t="s">
        <v>694</v>
      </c>
      <c r="F173" s="97" t="s">
        <v>20</v>
      </c>
      <c r="G173" s="59">
        <f t="shared" si="5"/>
        <v>120</v>
      </c>
      <c r="H173" s="98">
        <v>120000</v>
      </c>
    </row>
    <row r="174" spans="1:8" ht="25.5">
      <c r="A174" s="40">
        <f t="shared" si="4"/>
        <v>163</v>
      </c>
      <c r="B174" s="96" t="s">
        <v>344</v>
      </c>
      <c r="C174" s="97" t="s">
        <v>79</v>
      </c>
      <c r="D174" s="97" t="s">
        <v>62</v>
      </c>
      <c r="E174" s="97" t="s">
        <v>694</v>
      </c>
      <c r="F174" s="97" t="s">
        <v>214</v>
      </c>
      <c r="G174" s="59">
        <f t="shared" si="5"/>
        <v>120</v>
      </c>
      <c r="H174" s="98">
        <v>120000</v>
      </c>
    </row>
    <row r="175" spans="1:8" ht="25.5">
      <c r="A175" s="40">
        <f t="shared" si="4"/>
        <v>164</v>
      </c>
      <c r="B175" s="96" t="s">
        <v>385</v>
      </c>
      <c r="C175" s="97" t="s">
        <v>79</v>
      </c>
      <c r="D175" s="97" t="s">
        <v>62</v>
      </c>
      <c r="E175" s="97" t="s">
        <v>695</v>
      </c>
      <c r="F175" s="97" t="s">
        <v>20</v>
      </c>
      <c r="G175" s="59">
        <f t="shared" si="5"/>
        <v>85</v>
      </c>
      <c r="H175" s="98">
        <v>85000</v>
      </c>
    </row>
    <row r="176" spans="1:8" ht="25.5">
      <c r="A176" s="40">
        <f t="shared" si="4"/>
        <v>165</v>
      </c>
      <c r="B176" s="96" t="s">
        <v>344</v>
      </c>
      <c r="C176" s="97" t="s">
        <v>79</v>
      </c>
      <c r="D176" s="97" t="s">
        <v>62</v>
      </c>
      <c r="E176" s="97" t="s">
        <v>695</v>
      </c>
      <c r="F176" s="97" t="s">
        <v>214</v>
      </c>
      <c r="G176" s="59">
        <f t="shared" si="5"/>
        <v>85</v>
      </c>
      <c r="H176" s="98">
        <v>85000</v>
      </c>
    </row>
    <row r="177" spans="1:8" ht="38.25">
      <c r="A177" s="40">
        <f t="shared" si="4"/>
        <v>166</v>
      </c>
      <c r="B177" s="96" t="s">
        <v>831</v>
      </c>
      <c r="C177" s="97" t="s">
        <v>79</v>
      </c>
      <c r="D177" s="97" t="s">
        <v>62</v>
      </c>
      <c r="E177" s="97" t="s">
        <v>697</v>
      </c>
      <c r="F177" s="97" t="s">
        <v>20</v>
      </c>
      <c r="G177" s="59">
        <f t="shared" si="5"/>
        <v>200</v>
      </c>
      <c r="H177" s="98">
        <v>200000</v>
      </c>
    </row>
    <row r="178" spans="1:8" ht="38.25">
      <c r="A178" s="40">
        <f t="shared" si="4"/>
        <v>167</v>
      </c>
      <c r="B178" s="96" t="s">
        <v>830</v>
      </c>
      <c r="C178" s="97" t="s">
        <v>79</v>
      </c>
      <c r="D178" s="97" t="s">
        <v>62</v>
      </c>
      <c r="E178" s="97" t="s">
        <v>697</v>
      </c>
      <c r="F178" s="97" t="s">
        <v>210</v>
      </c>
      <c r="G178" s="59">
        <f t="shared" si="5"/>
        <v>200</v>
      </c>
      <c r="H178" s="98">
        <v>200000</v>
      </c>
    </row>
    <row r="179" spans="1:8" ht="12.75">
      <c r="A179" s="40">
        <f t="shared" si="4"/>
        <v>168</v>
      </c>
      <c r="B179" s="96" t="s">
        <v>221</v>
      </c>
      <c r="C179" s="97" t="s">
        <v>79</v>
      </c>
      <c r="D179" s="97" t="s">
        <v>62</v>
      </c>
      <c r="E179" s="97" t="s">
        <v>621</v>
      </c>
      <c r="F179" s="97" t="s">
        <v>20</v>
      </c>
      <c r="G179" s="59">
        <f t="shared" si="5"/>
        <v>662.4</v>
      </c>
      <c r="H179" s="98">
        <v>662400</v>
      </c>
    </row>
    <row r="180" spans="1:8" ht="38.25">
      <c r="A180" s="40">
        <f t="shared" si="4"/>
        <v>169</v>
      </c>
      <c r="B180" s="96" t="s">
        <v>943</v>
      </c>
      <c r="C180" s="97" t="s">
        <v>79</v>
      </c>
      <c r="D180" s="97" t="s">
        <v>62</v>
      </c>
      <c r="E180" s="97" t="s">
        <v>698</v>
      </c>
      <c r="F180" s="97" t="s">
        <v>20</v>
      </c>
      <c r="G180" s="59">
        <f t="shared" si="5"/>
        <v>662.4</v>
      </c>
      <c r="H180" s="98">
        <v>662400</v>
      </c>
    </row>
    <row r="181" spans="1:8" ht="25.5">
      <c r="A181" s="40">
        <f t="shared" si="4"/>
        <v>170</v>
      </c>
      <c r="B181" s="96" t="s">
        <v>344</v>
      </c>
      <c r="C181" s="97" t="s">
        <v>79</v>
      </c>
      <c r="D181" s="97" t="s">
        <v>62</v>
      </c>
      <c r="E181" s="97" t="s">
        <v>698</v>
      </c>
      <c r="F181" s="97" t="s">
        <v>214</v>
      </c>
      <c r="G181" s="59">
        <f t="shared" si="5"/>
        <v>662.4</v>
      </c>
      <c r="H181" s="98">
        <v>662400</v>
      </c>
    </row>
    <row r="182" spans="1:8" ht="12.75">
      <c r="A182" s="40">
        <f t="shared" si="4"/>
        <v>171</v>
      </c>
      <c r="B182" s="96" t="s">
        <v>549</v>
      </c>
      <c r="C182" s="97" t="s">
        <v>79</v>
      </c>
      <c r="D182" s="97" t="s">
        <v>469</v>
      </c>
      <c r="E182" s="97" t="s">
        <v>620</v>
      </c>
      <c r="F182" s="97" t="s">
        <v>20</v>
      </c>
      <c r="G182" s="59">
        <f t="shared" si="5"/>
        <v>217</v>
      </c>
      <c r="H182" s="98">
        <v>217000</v>
      </c>
    </row>
    <row r="183" spans="1:8" ht="38.25">
      <c r="A183" s="40">
        <f t="shared" si="4"/>
        <v>172</v>
      </c>
      <c r="B183" s="96" t="s">
        <v>509</v>
      </c>
      <c r="C183" s="97" t="s">
        <v>79</v>
      </c>
      <c r="D183" s="97" t="s">
        <v>469</v>
      </c>
      <c r="E183" s="97" t="s">
        <v>658</v>
      </c>
      <c r="F183" s="97" t="s">
        <v>20</v>
      </c>
      <c r="G183" s="59">
        <f t="shared" si="5"/>
        <v>217</v>
      </c>
      <c r="H183" s="98">
        <v>217000</v>
      </c>
    </row>
    <row r="184" spans="1:8" ht="63.75">
      <c r="A184" s="40">
        <f t="shared" si="4"/>
        <v>173</v>
      </c>
      <c r="B184" s="96" t="s">
        <v>513</v>
      </c>
      <c r="C184" s="97" t="s">
        <v>79</v>
      </c>
      <c r="D184" s="97" t="s">
        <v>469</v>
      </c>
      <c r="E184" s="97" t="s">
        <v>662</v>
      </c>
      <c r="F184" s="97" t="s">
        <v>20</v>
      </c>
      <c r="G184" s="59">
        <f t="shared" si="5"/>
        <v>217</v>
      </c>
      <c r="H184" s="98">
        <v>217000</v>
      </c>
    </row>
    <row r="185" spans="1:8" ht="63.75">
      <c r="A185" s="40">
        <f t="shared" si="4"/>
        <v>174</v>
      </c>
      <c r="B185" s="96" t="s">
        <v>372</v>
      </c>
      <c r="C185" s="97" t="s">
        <v>79</v>
      </c>
      <c r="D185" s="97" t="s">
        <v>469</v>
      </c>
      <c r="E185" s="97" t="s">
        <v>699</v>
      </c>
      <c r="F185" s="97" t="s">
        <v>20</v>
      </c>
      <c r="G185" s="59">
        <f t="shared" si="5"/>
        <v>217</v>
      </c>
      <c r="H185" s="98">
        <v>217000</v>
      </c>
    </row>
    <row r="186" spans="1:8" ht="12.75">
      <c r="A186" s="40">
        <f t="shared" si="4"/>
        <v>175</v>
      </c>
      <c r="B186" s="96" t="s">
        <v>357</v>
      </c>
      <c r="C186" s="97" t="s">
        <v>79</v>
      </c>
      <c r="D186" s="97" t="s">
        <v>469</v>
      </c>
      <c r="E186" s="97" t="s">
        <v>699</v>
      </c>
      <c r="F186" s="97" t="s">
        <v>215</v>
      </c>
      <c r="G186" s="59">
        <f t="shared" si="5"/>
        <v>160.493</v>
      </c>
      <c r="H186" s="98">
        <v>160493</v>
      </c>
    </row>
    <row r="187" spans="1:8" ht="25.5">
      <c r="A187" s="40">
        <f t="shared" si="4"/>
        <v>176</v>
      </c>
      <c r="B187" s="96" t="s">
        <v>344</v>
      </c>
      <c r="C187" s="97" t="s">
        <v>79</v>
      </c>
      <c r="D187" s="97" t="s">
        <v>469</v>
      </c>
      <c r="E187" s="97" t="s">
        <v>699</v>
      </c>
      <c r="F187" s="97" t="s">
        <v>214</v>
      </c>
      <c r="G187" s="59">
        <f t="shared" si="5"/>
        <v>56.507</v>
      </c>
      <c r="H187" s="98">
        <v>56507</v>
      </c>
    </row>
    <row r="188" spans="1:8" ht="12.75">
      <c r="A188" s="40">
        <f t="shared" si="4"/>
        <v>177</v>
      </c>
      <c r="B188" s="96" t="s">
        <v>550</v>
      </c>
      <c r="C188" s="97" t="s">
        <v>79</v>
      </c>
      <c r="D188" s="97" t="s">
        <v>471</v>
      </c>
      <c r="E188" s="97" t="s">
        <v>620</v>
      </c>
      <c r="F188" s="97" t="s">
        <v>20</v>
      </c>
      <c r="G188" s="59">
        <f t="shared" si="5"/>
        <v>2530</v>
      </c>
      <c r="H188" s="98">
        <v>2530000</v>
      </c>
    </row>
    <row r="189" spans="1:8" ht="38.25">
      <c r="A189" s="40">
        <f t="shared" si="4"/>
        <v>178</v>
      </c>
      <c r="B189" s="96" t="s">
        <v>503</v>
      </c>
      <c r="C189" s="97" t="s">
        <v>79</v>
      </c>
      <c r="D189" s="97" t="s">
        <v>471</v>
      </c>
      <c r="E189" s="97" t="s">
        <v>687</v>
      </c>
      <c r="F189" s="97" t="s">
        <v>20</v>
      </c>
      <c r="G189" s="59">
        <f t="shared" si="5"/>
        <v>2530</v>
      </c>
      <c r="H189" s="98">
        <v>2530000</v>
      </c>
    </row>
    <row r="190" spans="1:8" ht="38.25">
      <c r="A190" s="40">
        <f t="shared" si="4"/>
        <v>179</v>
      </c>
      <c r="B190" s="96" t="s">
        <v>386</v>
      </c>
      <c r="C190" s="97" t="s">
        <v>79</v>
      </c>
      <c r="D190" s="97" t="s">
        <v>471</v>
      </c>
      <c r="E190" s="97" t="s">
        <v>700</v>
      </c>
      <c r="F190" s="97" t="s">
        <v>20</v>
      </c>
      <c r="G190" s="59">
        <f t="shared" si="5"/>
        <v>2530</v>
      </c>
      <c r="H190" s="98">
        <v>2530000</v>
      </c>
    </row>
    <row r="191" spans="1:8" ht="25.5">
      <c r="A191" s="40">
        <f t="shared" si="4"/>
        <v>180</v>
      </c>
      <c r="B191" s="96" t="s">
        <v>832</v>
      </c>
      <c r="C191" s="97" t="s">
        <v>79</v>
      </c>
      <c r="D191" s="97" t="s">
        <v>471</v>
      </c>
      <c r="E191" s="97" t="s">
        <v>702</v>
      </c>
      <c r="F191" s="97" t="s">
        <v>20</v>
      </c>
      <c r="G191" s="59">
        <f t="shared" si="5"/>
        <v>2530</v>
      </c>
      <c r="H191" s="98">
        <v>2530000</v>
      </c>
    </row>
    <row r="192" spans="1:8" ht="12.75">
      <c r="A192" s="40">
        <f t="shared" si="4"/>
        <v>181</v>
      </c>
      <c r="B192" s="96" t="s">
        <v>411</v>
      </c>
      <c r="C192" s="97" t="s">
        <v>79</v>
      </c>
      <c r="D192" s="97" t="s">
        <v>471</v>
      </c>
      <c r="E192" s="97" t="s">
        <v>702</v>
      </c>
      <c r="F192" s="97" t="s">
        <v>212</v>
      </c>
      <c r="G192" s="59">
        <f t="shared" si="5"/>
        <v>2530</v>
      </c>
      <c r="H192" s="98">
        <v>2530000</v>
      </c>
    </row>
    <row r="193" spans="1:8" ht="12.75">
      <c r="A193" s="40">
        <f t="shared" si="4"/>
        <v>182</v>
      </c>
      <c r="B193" s="96" t="s">
        <v>551</v>
      </c>
      <c r="C193" s="97" t="s">
        <v>79</v>
      </c>
      <c r="D193" s="97" t="s">
        <v>81</v>
      </c>
      <c r="E193" s="97" t="s">
        <v>620</v>
      </c>
      <c r="F193" s="97" t="s">
        <v>20</v>
      </c>
      <c r="G193" s="59">
        <f t="shared" si="5"/>
        <v>11185</v>
      </c>
      <c r="H193" s="98">
        <v>11185000</v>
      </c>
    </row>
    <row r="194" spans="1:8" ht="38.25">
      <c r="A194" s="40">
        <f t="shared" si="4"/>
        <v>183</v>
      </c>
      <c r="B194" s="96" t="s">
        <v>503</v>
      </c>
      <c r="C194" s="97" t="s">
        <v>79</v>
      </c>
      <c r="D194" s="97" t="s">
        <v>81</v>
      </c>
      <c r="E194" s="97" t="s">
        <v>687</v>
      </c>
      <c r="F194" s="97" t="s">
        <v>20</v>
      </c>
      <c r="G194" s="59">
        <f t="shared" si="5"/>
        <v>11185</v>
      </c>
      <c r="H194" s="98">
        <v>11185000</v>
      </c>
    </row>
    <row r="195" spans="1:8" ht="38.25">
      <c r="A195" s="40">
        <f t="shared" si="4"/>
        <v>184</v>
      </c>
      <c r="B195" s="96" t="s">
        <v>386</v>
      </c>
      <c r="C195" s="97" t="s">
        <v>79</v>
      </c>
      <c r="D195" s="97" t="s">
        <v>81</v>
      </c>
      <c r="E195" s="97" t="s">
        <v>700</v>
      </c>
      <c r="F195" s="97" t="s">
        <v>20</v>
      </c>
      <c r="G195" s="59">
        <f t="shared" si="5"/>
        <v>11185</v>
      </c>
      <c r="H195" s="98">
        <v>11185000</v>
      </c>
    </row>
    <row r="196" spans="1:8" ht="25.5">
      <c r="A196" s="40">
        <f t="shared" si="4"/>
        <v>185</v>
      </c>
      <c r="B196" s="96" t="s">
        <v>387</v>
      </c>
      <c r="C196" s="97" t="s">
        <v>79</v>
      </c>
      <c r="D196" s="97" t="s">
        <v>81</v>
      </c>
      <c r="E196" s="97" t="s">
        <v>725</v>
      </c>
      <c r="F196" s="97" t="s">
        <v>20</v>
      </c>
      <c r="G196" s="59">
        <f t="shared" si="5"/>
        <v>200</v>
      </c>
      <c r="H196" s="98">
        <v>200000</v>
      </c>
    </row>
    <row r="197" spans="1:8" ht="25.5">
      <c r="A197" s="40">
        <f t="shared" si="4"/>
        <v>186</v>
      </c>
      <c r="B197" s="96" t="s">
        <v>344</v>
      </c>
      <c r="C197" s="97" t="s">
        <v>79</v>
      </c>
      <c r="D197" s="97" t="s">
        <v>81</v>
      </c>
      <c r="E197" s="97" t="s">
        <v>725</v>
      </c>
      <c r="F197" s="97" t="s">
        <v>214</v>
      </c>
      <c r="G197" s="59">
        <f t="shared" si="5"/>
        <v>200</v>
      </c>
      <c r="H197" s="98">
        <v>200000</v>
      </c>
    </row>
    <row r="198" spans="1:8" ht="38.25">
      <c r="A198" s="40">
        <f t="shared" si="4"/>
        <v>187</v>
      </c>
      <c r="B198" s="96" t="s">
        <v>838</v>
      </c>
      <c r="C198" s="97" t="s">
        <v>79</v>
      </c>
      <c r="D198" s="97" t="s">
        <v>81</v>
      </c>
      <c r="E198" s="97" t="s">
        <v>727</v>
      </c>
      <c r="F198" s="97" t="s">
        <v>20</v>
      </c>
      <c r="G198" s="59">
        <f t="shared" si="5"/>
        <v>10985</v>
      </c>
      <c r="H198" s="98">
        <v>10985000</v>
      </c>
    </row>
    <row r="199" spans="1:8" ht="12.75">
      <c r="A199" s="40">
        <f t="shared" si="4"/>
        <v>188</v>
      </c>
      <c r="B199" s="96" t="s">
        <v>411</v>
      </c>
      <c r="C199" s="97" t="s">
        <v>79</v>
      </c>
      <c r="D199" s="97" t="s">
        <v>81</v>
      </c>
      <c r="E199" s="97" t="s">
        <v>727</v>
      </c>
      <c r="F199" s="97" t="s">
        <v>212</v>
      </c>
      <c r="G199" s="59">
        <f t="shared" si="5"/>
        <v>10985</v>
      </c>
      <c r="H199" s="98">
        <v>10985000</v>
      </c>
    </row>
    <row r="200" spans="1:8" ht="12.75">
      <c r="A200" s="40">
        <f t="shared" si="4"/>
        <v>189</v>
      </c>
      <c r="B200" s="96" t="s">
        <v>552</v>
      </c>
      <c r="C200" s="97" t="s">
        <v>79</v>
      </c>
      <c r="D200" s="97" t="s">
        <v>63</v>
      </c>
      <c r="E200" s="97" t="s">
        <v>620</v>
      </c>
      <c r="F200" s="97" t="s">
        <v>20</v>
      </c>
      <c r="G200" s="59">
        <f t="shared" si="5"/>
        <v>5334.2</v>
      </c>
      <c r="H200" s="98">
        <v>5334200</v>
      </c>
    </row>
    <row r="201" spans="1:8" ht="51">
      <c r="A201" s="40">
        <f t="shared" si="4"/>
        <v>190</v>
      </c>
      <c r="B201" s="96" t="s">
        <v>515</v>
      </c>
      <c r="C201" s="97" t="s">
        <v>79</v>
      </c>
      <c r="D201" s="97" t="s">
        <v>63</v>
      </c>
      <c r="E201" s="97" t="s">
        <v>703</v>
      </c>
      <c r="F201" s="97" t="s">
        <v>20</v>
      </c>
      <c r="G201" s="59">
        <f t="shared" si="5"/>
        <v>1199</v>
      </c>
      <c r="H201" s="98">
        <v>1199000</v>
      </c>
    </row>
    <row r="202" spans="1:8" ht="25.5">
      <c r="A202" s="40">
        <f t="shared" si="4"/>
        <v>191</v>
      </c>
      <c r="B202" s="96" t="s">
        <v>388</v>
      </c>
      <c r="C202" s="97" t="s">
        <v>79</v>
      </c>
      <c r="D202" s="97" t="s">
        <v>63</v>
      </c>
      <c r="E202" s="97" t="s">
        <v>704</v>
      </c>
      <c r="F202" s="97" t="s">
        <v>20</v>
      </c>
      <c r="G202" s="59">
        <f t="shared" si="5"/>
        <v>14</v>
      </c>
      <c r="H202" s="98">
        <v>14000</v>
      </c>
    </row>
    <row r="203" spans="1:8" ht="38.25">
      <c r="A203" s="40">
        <f t="shared" si="4"/>
        <v>192</v>
      </c>
      <c r="B203" s="96" t="s">
        <v>389</v>
      </c>
      <c r="C203" s="97" t="s">
        <v>79</v>
      </c>
      <c r="D203" s="97" t="s">
        <v>63</v>
      </c>
      <c r="E203" s="97" t="s">
        <v>705</v>
      </c>
      <c r="F203" s="97" t="s">
        <v>20</v>
      </c>
      <c r="G203" s="59">
        <f t="shared" si="5"/>
        <v>14</v>
      </c>
      <c r="H203" s="98">
        <v>14000</v>
      </c>
    </row>
    <row r="204" spans="1:8" ht="25.5">
      <c r="A204" s="40">
        <f t="shared" si="4"/>
        <v>193</v>
      </c>
      <c r="B204" s="96" t="s">
        <v>344</v>
      </c>
      <c r="C204" s="97" t="s">
        <v>79</v>
      </c>
      <c r="D204" s="97" t="s">
        <v>63</v>
      </c>
      <c r="E204" s="97" t="s">
        <v>705</v>
      </c>
      <c r="F204" s="97" t="s">
        <v>214</v>
      </c>
      <c r="G204" s="59">
        <f t="shared" si="5"/>
        <v>14</v>
      </c>
      <c r="H204" s="98">
        <v>14000</v>
      </c>
    </row>
    <row r="205" spans="1:8" ht="25.5">
      <c r="A205" s="40">
        <f aca="true" t="shared" si="6" ref="A205:A268">1+A204</f>
        <v>194</v>
      </c>
      <c r="B205" s="96" t="s">
        <v>390</v>
      </c>
      <c r="C205" s="97" t="s">
        <v>79</v>
      </c>
      <c r="D205" s="97" t="s">
        <v>63</v>
      </c>
      <c r="E205" s="97" t="s">
        <v>706</v>
      </c>
      <c r="F205" s="97" t="s">
        <v>20</v>
      </c>
      <c r="G205" s="59">
        <f aca="true" t="shared" si="7" ref="G205:G268">H205/1000</f>
        <v>1185</v>
      </c>
      <c r="H205" s="98">
        <v>1185000</v>
      </c>
    </row>
    <row r="206" spans="1:8" ht="51">
      <c r="A206" s="40">
        <f t="shared" si="6"/>
        <v>195</v>
      </c>
      <c r="B206" s="96" t="s">
        <v>391</v>
      </c>
      <c r="C206" s="97" t="s">
        <v>79</v>
      </c>
      <c r="D206" s="97" t="s">
        <v>63</v>
      </c>
      <c r="E206" s="97" t="s">
        <v>707</v>
      </c>
      <c r="F206" s="97" t="s">
        <v>20</v>
      </c>
      <c r="G206" s="59">
        <f t="shared" si="7"/>
        <v>210</v>
      </c>
      <c r="H206" s="98">
        <v>210000</v>
      </c>
    </row>
    <row r="207" spans="1:8" ht="38.25">
      <c r="A207" s="40">
        <f t="shared" si="6"/>
        <v>196</v>
      </c>
      <c r="B207" s="96" t="s">
        <v>830</v>
      </c>
      <c r="C207" s="97" t="s">
        <v>79</v>
      </c>
      <c r="D207" s="97" t="s">
        <v>63</v>
      </c>
      <c r="E207" s="97" t="s">
        <v>707</v>
      </c>
      <c r="F207" s="97" t="s">
        <v>210</v>
      </c>
      <c r="G207" s="59">
        <f t="shared" si="7"/>
        <v>210</v>
      </c>
      <c r="H207" s="98">
        <v>210000</v>
      </c>
    </row>
    <row r="208" spans="1:8" ht="38.25">
      <c r="A208" s="40">
        <f t="shared" si="6"/>
        <v>197</v>
      </c>
      <c r="B208" s="96" t="s">
        <v>392</v>
      </c>
      <c r="C208" s="97" t="s">
        <v>79</v>
      </c>
      <c r="D208" s="97" t="s">
        <v>63</v>
      </c>
      <c r="E208" s="97" t="s">
        <v>708</v>
      </c>
      <c r="F208" s="97" t="s">
        <v>20</v>
      </c>
      <c r="G208" s="59">
        <f t="shared" si="7"/>
        <v>600</v>
      </c>
      <c r="H208" s="98">
        <v>600000</v>
      </c>
    </row>
    <row r="209" spans="1:8" ht="38.25">
      <c r="A209" s="40">
        <f t="shared" si="6"/>
        <v>198</v>
      </c>
      <c r="B209" s="96" t="s">
        <v>830</v>
      </c>
      <c r="C209" s="97" t="s">
        <v>79</v>
      </c>
      <c r="D209" s="97" t="s">
        <v>63</v>
      </c>
      <c r="E209" s="97" t="s">
        <v>708</v>
      </c>
      <c r="F209" s="97" t="s">
        <v>210</v>
      </c>
      <c r="G209" s="59">
        <f t="shared" si="7"/>
        <v>600</v>
      </c>
      <c r="H209" s="98">
        <v>600000</v>
      </c>
    </row>
    <row r="210" spans="1:8" ht="51">
      <c r="A210" s="40">
        <f t="shared" si="6"/>
        <v>199</v>
      </c>
      <c r="B210" s="96" t="s">
        <v>393</v>
      </c>
      <c r="C210" s="97" t="s">
        <v>79</v>
      </c>
      <c r="D210" s="97" t="s">
        <v>63</v>
      </c>
      <c r="E210" s="97" t="s">
        <v>709</v>
      </c>
      <c r="F210" s="97" t="s">
        <v>20</v>
      </c>
      <c r="G210" s="59">
        <f t="shared" si="7"/>
        <v>20</v>
      </c>
      <c r="H210" s="98">
        <v>20000</v>
      </c>
    </row>
    <row r="211" spans="1:8" ht="38.25">
      <c r="A211" s="40">
        <f t="shared" si="6"/>
        <v>200</v>
      </c>
      <c r="B211" s="96" t="s">
        <v>830</v>
      </c>
      <c r="C211" s="97" t="s">
        <v>79</v>
      </c>
      <c r="D211" s="97" t="s">
        <v>63</v>
      </c>
      <c r="E211" s="97" t="s">
        <v>709</v>
      </c>
      <c r="F211" s="97" t="s">
        <v>210</v>
      </c>
      <c r="G211" s="59">
        <f t="shared" si="7"/>
        <v>20</v>
      </c>
      <c r="H211" s="98">
        <v>20000</v>
      </c>
    </row>
    <row r="212" spans="1:8" ht="25.5">
      <c r="A212" s="40">
        <f t="shared" si="6"/>
        <v>201</v>
      </c>
      <c r="B212" s="96" t="s">
        <v>394</v>
      </c>
      <c r="C212" s="97" t="s">
        <v>79</v>
      </c>
      <c r="D212" s="97" t="s">
        <v>63</v>
      </c>
      <c r="E212" s="97" t="s">
        <v>710</v>
      </c>
      <c r="F212" s="97" t="s">
        <v>20</v>
      </c>
      <c r="G212" s="59">
        <f t="shared" si="7"/>
        <v>35</v>
      </c>
      <c r="H212" s="98">
        <v>35000</v>
      </c>
    </row>
    <row r="213" spans="1:8" ht="25.5">
      <c r="A213" s="40">
        <f t="shared" si="6"/>
        <v>202</v>
      </c>
      <c r="B213" s="96" t="s">
        <v>344</v>
      </c>
      <c r="C213" s="97" t="s">
        <v>79</v>
      </c>
      <c r="D213" s="97" t="s">
        <v>63</v>
      </c>
      <c r="E213" s="97" t="s">
        <v>710</v>
      </c>
      <c r="F213" s="97" t="s">
        <v>214</v>
      </c>
      <c r="G213" s="59">
        <f t="shared" si="7"/>
        <v>35</v>
      </c>
      <c r="H213" s="98">
        <v>35000</v>
      </c>
    </row>
    <row r="214" spans="1:8" ht="63.75">
      <c r="A214" s="40">
        <f t="shared" si="6"/>
        <v>203</v>
      </c>
      <c r="B214" s="96" t="s">
        <v>516</v>
      </c>
      <c r="C214" s="97" t="s">
        <v>79</v>
      </c>
      <c r="D214" s="97" t="s">
        <v>63</v>
      </c>
      <c r="E214" s="97" t="s">
        <v>711</v>
      </c>
      <c r="F214" s="97" t="s">
        <v>20</v>
      </c>
      <c r="G214" s="59">
        <f t="shared" si="7"/>
        <v>20</v>
      </c>
      <c r="H214" s="98">
        <v>20000</v>
      </c>
    </row>
    <row r="215" spans="1:8" ht="25.5">
      <c r="A215" s="40">
        <f t="shared" si="6"/>
        <v>204</v>
      </c>
      <c r="B215" s="96" t="s">
        <v>344</v>
      </c>
      <c r="C215" s="97" t="s">
        <v>79</v>
      </c>
      <c r="D215" s="97" t="s">
        <v>63</v>
      </c>
      <c r="E215" s="97" t="s">
        <v>711</v>
      </c>
      <c r="F215" s="97" t="s">
        <v>214</v>
      </c>
      <c r="G215" s="59">
        <f t="shared" si="7"/>
        <v>20</v>
      </c>
      <c r="H215" s="98">
        <v>20000</v>
      </c>
    </row>
    <row r="216" spans="1:8" ht="51">
      <c r="A216" s="40">
        <f t="shared" si="6"/>
        <v>205</v>
      </c>
      <c r="B216" s="96" t="s">
        <v>944</v>
      </c>
      <c r="C216" s="97" t="s">
        <v>79</v>
      </c>
      <c r="D216" s="97" t="s">
        <v>63</v>
      </c>
      <c r="E216" s="97" t="s">
        <v>712</v>
      </c>
      <c r="F216" s="97" t="s">
        <v>20</v>
      </c>
      <c r="G216" s="59">
        <f t="shared" si="7"/>
        <v>300</v>
      </c>
      <c r="H216" s="98">
        <v>300000</v>
      </c>
    </row>
    <row r="217" spans="1:8" ht="38.25">
      <c r="A217" s="40">
        <f t="shared" si="6"/>
        <v>206</v>
      </c>
      <c r="B217" s="96" t="s">
        <v>830</v>
      </c>
      <c r="C217" s="97" t="s">
        <v>79</v>
      </c>
      <c r="D217" s="97" t="s">
        <v>63</v>
      </c>
      <c r="E217" s="97" t="s">
        <v>712</v>
      </c>
      <c r="F217" s="97" t="s">
        <v>210</v>
      </c>
      <c r="G217" s="59">
        <f t="shared" si="7"/>
        <v>300</v>
      </c>
      <c r="H217" s="98">
        <v>300000</v>
      </c>
    </row>
    <row r="218" spans="1:8" ht="38.25">
      <c r="A218" s="40">
        <f t="shared" si="6"/>
        <v>207</v>
      </c>
      <c r="B218" s="96" t="s">
        <v>503</v>
      </c>
      <c r="C218" s="97" t="s">
        <v>79</v>
      </c>
      <c r="D218" s="97" t="s">
        <v>63</v>
      </c>
      <c r="E218" s="97" t="s">
        <v>687</v>
      </c>
      <c r="F218" s="97" t="s">
        <v>20</v>
      </c>
      <c r="G218" s="59">
        <f t="shared" si="7"/>
        <v>58</v>
      </c>
      <c r="H218" s="98">
        <v>58000</v>
      </c>
    </row>
    <row r="219" spans="1:8" ht="51">
      <c r="A219" s="40">
        <f t="shared" si="6"/>
        <v>208</v>
      </c>
      <c r="B219" s="96" t="s">
        <v>833</v>
      </c>
      <c r="C219" s="97" t="s">
        <v>79</v>
      </c>
      <c r="D219" s="97" t="s">
        <v>63</v>
      </c>
      <c r="E219" s="97" t="s">
        <v>714</v>
      </c>
      <c r="F219" s="97" t="s">
        <v>20</v>
      </c>
      <c r="G219" s="59">
        <f t="shared" si="7"/>
        <v>58</v>
      </c>
      <c r="H219" s="98">
        <v>58000</v>
      </c>
    </row>
    <row r="220" spans="1:8" ht="25.5">
      <c r="A220" s="40">
        <f t="shared" si="6"/>
        <v>209</v>
      </c>
      <c r="B220" s="96" t="s">
        <v>395</v>
      </c>
      <c r="C220" s="97" t="s">
        <v>79</v>
      </c>
      <c r="D220" s="97" t="s">
        <v>63</v>
      </c>
      <c r="E220" s="97" t="s">
        <v>715</v>
      </c>
      <c r="F220" s="97" t="s">
        <v>20</v>
      </c>
      <c r="G220" s="59">
        <f t="shared" si="7"/>
        <v>5</v>
      </c>
      <c r="H220" s="98">
        <v>5000</v>
      </c>
    </row>
    <row r="221" spans="1:8" ht="25.5">
      <c r="A221" s="40">
        <f t="shared" si="6"/>
        <v>210</v>
      </c>
      <c r="B221" s="96" t="s">
        <v>344</v>
      </c>
      <c r="C221" s="97" t="s">
        <v>79</v>
      </c>
      <c r="D221" s="97" t="s">
        <v>63</v>
      </c>
      <c r="E221" s="97" t="s">
        <v>715</v>
      </c>
      <c r="F221" s="97" t="s">
        <v>214</v>
      </c>
      <c r="G221" s="59">
        <f t="shared" si="7"/>
        <v>5</v>
      </c>
      <c r="H221" s="98">
        <v>5000</v>
      </c>
    </row>
    <row r="222" spans="1:8" ht="12.75">
      <c r="A222" s="40">
        <f t="shared" si="6"/>
        <v>211</v>
      </c>
      <c r="B222" s="96" t="s">
        <v>396</v>
      </c>
      <c r="C222" s="97" t="s">
        <v>79</v>
      </c>
      <c r="D222" s="97" t="s">
        <v>63</v>
      </c>
      <c r="E222" s="97" t="s">
        <v>716</v>
      </c>
      <c r="F222" s="97" t="s">
        <v>20</v>
      </c>
      <c r="G222" s="59">
        <f t="shared" si="7"/>
        <v>53</v>
      </c>
      <c r="H222" s="98">
        <v>53000</v>
      </c>
    </row>
    <row r="223" spans="1:8" ht="25.5">
      <c r="A223" s="40">
        <f t="shared" si="6"/>
        <v>212</v>
      </c>
      <c r="B223" s="96" t="s">
        <v>344</v>
      </c>
      <c r="C223" s="97" t="s">
        <v>79</v>
      </c>
      <c r="D223" s="97" t="s">
        <v>63</v>
      </c>
      <c r="E223" s="97" t="s">
        <v>716</v>
      </c>
      <c r="F223" s="97" t="s">
        <v>214</v>
      </c>
      <c r="G223" s="59">
        <f t="shared" si="7"/>
        <v>53</v>
      </c>
      <c r="H223" s="98">
        <v>53000</v>
      </c>
    </row>
    <row r="224" spans="1:8" ht="51">
      <c r="A224" s="40">
        <f t="shared" si="6"/>
        <v>213</v>
      </c>
      <c r="B224" s="96" t="s">
        <v>508</v>
      </c>
      <c r="C224" s="97" t="s">
        <v>79</v>
      </c>
      <c r="D224" s="97" t="s">
        <v>63</v>
      </c>
      <c r="E224" s="97" t="s">
        <v>652</v>
      </c>
      <c r="F224" s="97" t="s">
        <v>20</v>
      </c>
      <c r="G224" s="59">
        <f t="shared" si="7"/>
        <v>3099.3</v>
      </c>
      <c r="H224" s="98">
        <v>3099300</v>
      </c>
    </row>
    <row r="225" spans="1:8" ht="25.5">
      <c r="A225" s="40">
        <f t="shared" si="6"/>
        <v>214</v>
      </c>
      <c r="B225" s="96" t="s">
        <v>363</v>
      </c>
      <c r="C225" s="97" t="s">
        <v>79</v>
      </c>
      <c r="D225" s="97" t="s">
        <v>63</v>
      </c>
      <c r="E225" s="97" t="s">
        <v>655</v>
      </c>
      <c r="F225" s="97" t="s">
        <v>20</v>
      </c>
      <c r="G225" s="59">
        <f t="shared" si="7"/>
        <v>1599.3</v>
      </c>
      <c r="H225" s="98">
        <v>1599300</v>
      </c>
    </row>
    <row r="226" spans="1:8" ht="25.5">
      <c r="A226" s="40">
        <f t="shared" si="6"/>
        <v>215</v>
      </c>
      <c r="B226" s="96" t="s">
        <v>344</v>
      </c>
      <c r="C226" s="97" t="s">
        <v>79</v>
      </c>
      <c r="D226" s="97" t="s">
        <v>63</v>
      </c>
      <c r="E226" s="97" t="s">
        <v>655</v>
      </c>
      <c r="F226" s="97" t="s">
        <v>214</v>
      </c>
      <c r="G226" s="59">
        <f t="shared" si="7"/>
        <v>1599.3</v>
      </c>
      <c r="H226" s="98">
        <v>1599300</v>
      </c>
    </row>
    <row r="227" spans="1:8" ht="51">
      <c r="A227" s="40">
        <f t="shared" si="6"/>
        <v>216</v>
      </c>
      <c r="B227" s="96" t="s">
        <v>834</v>
      </c>
      <c r="C227" s="97" t="s">
        <v>79</v>
      </c>
      <c r="D227" s="97" t="s">
        <v>63</v>
      </c>
      <c r="E227" s="97" t="s">
        <v>718</v>
      </c>
      <c r="F227" s="97" t="s">
        <v>20</v>
      </c>
      <c r="G227" s="59">
        <f t="shared" si="7"/>
        <v>1500</v>
      </c>
      <c r="H227" s="98">
        <v>1500000</v>
      </c>
    </row>
    <row r="228" spans="1:8" ht="12.75">
      <c r="A228" s="40">
        <f t="shared" si="6"/>
        <v>217</v>
      </c>
      <c r="B228" s="96" t="s">
        <v>411</v>
      </c>
      <c r="C228" s="97" t="s">
        <v>79</v>
      </c>
      <c r="D228" s="97" t="s">
        <v>63</v>
      </c>
      <c r="E228" s="97" t="s">
        <v>718</v>
      </c>
      <c r="F228" s="97" t="s">
        <v>212</v>
      </c>
      <c r="G228" s="59">
        <f t="shared" si="7"/>
        <v>1500</v>
      </c>
      <c r="H228" s="98">
        <v>1500000</v>
      </c>
    </row>
    <row r="229" spans="1:8" ht="12.75">
      <c r="A229" s="40">
        <f t="shared" si="6"/>
        <v>218</v>
      </c>
      <c r="B229" s="96" t="s">
        <v>221</v>
      </c>
      <c r="C229" s="97" t="s">
        <v>79</v>
      </c>
      <c r="D229" s="97" t="s">
        <v>63</v>
      </c>
      <c r="E229" s="97" t="s">
        <v>621</v>
      </c>
      <c r="F229" s="97" t="s">
        <v>20</v>
      </c>
      <c r="G229" s="59">
        <f t="shared" si="7"/>
        <v>977.9</v>
      </c>
      <c r="H229" s="98">
        <v>977900</v>
      </c>
    </row>
    <row r="230" spans="1:8" ht="51">
      <c r="A230" s="40">
        <f t="shared" si="6"/>
        <v>219</v>
      </c>
      <c r="B230" s="96" t="s">
        <v>835</v>
      </c>
      <c r="C230" s="97" t="s">
        <v>79</v>
      </c>
      <c r="D230" s="97" t="s">
        <v>63</v>
      </c>
      <c r="E230" s="97" t="s">
        <v>720</v>
      </c>
      <c r="F230" s="97" t="s">
        <v>20</v>
      </c>
      <c r="G230" s="59">
        <f t="shared" si="7"/>
        <v>977.9</v>
      </c>
      <c r="H230" s="98">
        <v>977900</v>
      </c>
    </row>
    <row r="231" spans="1:8" ht="25.5">
      <c r="A231" s="40">
        <f t="shared" si="6"/>
        <v>220</v>
      </c>
      <c r="B231" s="96" t="s">
        <v>344</v>
      </c>
      <c r="C231" s="97" t="s">
        <v>79</v>
      </c>
      <c r="D231" s="97" t="s">
        <v>63</v>
      </c>
      <c r="E231" s="97" t="s">
        <v>720</v>
      </c>
      <c r="F231" s="97" t="s">
        <v>214</v>
      </c>
      <c r="G231" s="59">
        <f t="shared" si="7"/>
        <v>977.9</v>
      </c>
      <c r="H231" s="98">
        <v>977900</v>
      </c>
    </row>
    <row r="232" spans="1:8" ht="12.75">
      <c r="A232" s="40">
        <f t="shared" si="6"/>
        <v>221</v>
      </c>
      <c r="B232" s="96" t="s">
        <v>553</v>
      </c>
      <c r="C232" s="97" t="s">
        <v>79</v>
      </c>
      <c r="D232" s="97" t="s">
        <v>64</v>
      </c>
      <c r="E232" s="97" t="s">
        <v>620</v>
      </c>
      <c r="F232" s="97" t="s">
        <v>20</v>
      </c>
      <c r="G232" s="59">
        <f t="shared" si="7"/>
        <v>19480.73</v>
      </c>
      <c r="H232" s="98">
        <v>19480730</v>
      </c>
    </row>
    <row r="233" spans="1:8" ht="12.75">
      <c r="A233" s="40">
        <f t="shared" si="6"/>
        <v>222</v>
      </c>
      <c r="B233" s="96" t="s">
        <v>554</v>
      </c>
      <c r="C233" s="97" t="s">
        <v>79</v>
      </c>
      <c r="D233" s="97" t="s">
        <v>474</v>
      </c>
      <c r="E233" s="97" t="s">
        <v>620</v>
      </c>
      <c r="F233" s="97" t="s">
        <v>20</v>
      </c>
      <c r="G233" s="59">
        <f t="shared" si="7"/>
        <v>18859.73</v>
      </c>
      <c r="H233" s="98">
        <v>18859730</v>
      </c>
    </row>
    <row r="234" spans="1:8" ht="38.25">
      <c r="A234" s="40">
        <f t="shared" si="6"/>
        <v>223</v>
      </c>
      <c r="B234" s="96" t="s">
        <v>503</v>
      </c>
      <c r="C234" s="97" t="s">
        <v>79</v>
      </c>
      <c r="D234" s="97" t="s">
        <v>474</v>
      </c>
      <c r="E234" s="97" t="s">
        <v>687</v>
      </c>
      <c r="F234" s="97" t="s">
        <v>20</v>
      </c>
      <c r="G234" s="59">
        <f t="shared" si="7"/>
        <v>18859.73</v>
      </c>
      <c r="H234" s="98">
        <v>18859730</v>
      </c>
    </row>
    <row r="235" spans="1:8" ht="25.5">
      <c r="A235" s="40">
        <f t="shared" si="6"/>
        <v>224</v>
      </c>
      <c r="B235" s="96" t="s">
        <v>836</v>
      </c>
      <c r="C235" s="97" t="s">
        <v>79</v>
      </c>
      <c r="D235" s="97" t="s">
        <v>474</v>
      </c>
      <c r="E235" s="97" t="s">
        <v>722</v>
      </c>
      <c r="F235" s="97" t="s">
        <v>20</v>
      </c>
      <c r="G235" s="59">
        <f t="shared" si="7"/>
        <v>18859.73</v>
      </c>
      <c r="H235" s="98">
        <v>18859730</v>
      </c>
    </row>
    <row r="236" spans="1:8" ht="25.5">
      <c r="A236" s="40">
        <f t="shared" si="6"/>
        <v>225</v>
      </c>
      <c r="B236" s="96" t="s">
        <v>861</v>
      </c>
      <c r="C236" s="97" t="s">
        <v>79</v>
      </c>
      <c r="D236" s="97" t="s">
        <v>474</v>
      </c>
      <c r="E236" s="97" t="s">
        <v>855</v>
      </c>
      <c r="F236" s="97" t="s">
        <v>20</v>
      </c>
      <c r="G236" s="59">
        <f t="shared" si="7"/>
        <v>2365</v>
      </c>
      <c r="H236" s="98">
        <v>2365000</v>
      </c>
    </row>
    <row r="237" spans="1:8" ht="12.75">
      <c r="A237" s="40">
        <f t="shared" si="6"/>
        <v>226</v>
      </c>
      <c r="B237" s="96" t="s">
        <v>411</v>
      </c>
      <c r="C237" s="97" t="s">
        <v>79</v>
      </c>
      <c r="D237" s="97" t="s">
        <v>474</v>
      </c>
      <c r="E237" s="97" t="s">
        <v>855</v>
      </c>
      <c r="F237" s="97" t="s">
        <v>212</v>
      </c>
      <c r="G237" s="59">
        <f t="shared" si="7"/>
        <v>2365</v>
      </c>
      <c r="H237" s="98">
        <v>2365000</v>
      </c>
    </row>
    <row r="238" spans="1:8" ht="38.25">
      <c r="A238" s="40">
        <f t="shared" si="6"/>
        <v>227</v>
      </c>
      <c r="B238" s="96" t="s">
        <v>837</v>
      </c>
      <c r="C238" s="97" t="s">
        <v>79</v>
      </c>
      <c r="D238" s="97" t="s">
        <v>474</v>
      </c>
      <c r="E238" s="97" t="s">
        <v>724</v>
      </c>
      <c r="F238" s="97" t="s">
        <v>20</v>
      </c>
      <c r="G238" s="59">
        <f t="shared" si="7"/>
        <v>11887</v>
      </c>
      <c r="H238" s="98">
        <v>11887000</v>
      </c>
    </row>
    <row r="239" spans="1:8" ht="12.75">
      <c r="A239" s="40">
        <f t="shared" si="6"/>
        <v>228</v>
      </c>
      <c r="B239" s="96" t="s">
        <v>411</v>
      </c>
      <c r="C239" s="97" t="s">
        <v>79</v>
      </c>
      <c r="D239" s="97" t="s">
        <v>474</v>
      </c>
      <c r="E239" s="97" t="s">
        <v>724</v>
      </c>
      <c r="F239" s="97" t="s">
        <v>212</v>
      </c>
      <c r="G239" s="59">
        <f t="shared" si="7"/>
        <v>11887</v>
      </c>
      <c r="H239" s="98">
        <v>11887000</v>
      </c>
    </row>
    <row r="240" spans="1:8" ht="25.5">
      <c r="A240" s="40">
        <f t="shared" si="6"/>
        <v>229</v>
      </c>
      <c r="B240" s="96" t="s">
        <v>945</v>
      </c>
      <c r="C240" s="97" t="s">
        <v>79</v>
      </c>
      <c r="D240" s="97" t="s">
        <v>474</v>
      </c>
      <c r="E240" s="97" t="s">
        <v>928</v>
      </c>
      <c r="F240" s="97" t="s">
        <v>20</v>
      </c>
      <c r="G240" s="59">
        <f t="shared" si="7"/>
        <v>4607.73</v>
      </c>
      <c r="H240" s="98">
        <v>4607730</v>
      </c>
    </row>
    <row r="241" spans="1:8" ht="12.75">
      <c r="A241" s="40">
        <f t="shared" si="6"/>
        <v>230</v>
      </c>
      <c r="B241" s="96" t="s">
        <v>411</v>
      </c>
      <c r="C241" s="97" t="s">
        <v>79</v>
      </c>
      <c r="D241" s="97" t="s">
        <v>474</v>
      </c>
      <c r="E241" s="97" t="s">
        <v>928</v>
      </c>
      <c r="F241" s="97" t="s">
        <v>212</v>
      </c>
      <c r="G241" s="59">
        <f t="shared" si="7"/>
        <v>4607.73</v>
      </c>
      <c r="H241" s="98">
        <v>4607730</v>
      </c>
    </row>
    <row r="242" spans="1:8" ht="12.75">
      <c r="A242" s="40">
        <f t="shared" si="6"/>
        <v>231</v>
      </c>
      <c r="B242" s="96" t="s">
        <v>888</v>
      </c>
      <c r="C242" s="97" t="s">
        <v>79</v>
      </c>
      <c r="D242" s="97" t="s">
        <v>889</v>
      </c>
      <c r="E242" s="97" t="s">
        <v>620</v>
      </c>
      <c r="F242" s="97" t="s">
        <v>20</v>
      </c>
      <c r="G242" s="59">
        <f t="shared" si="7"/>
        <v>600</v>
      </c>
      <c r="H242" s="98">
        <v>600000</v>
      </c>
    </row>
    <row r="243" spans="1:8" ht="38.25">
      <c r="A243" s="40">
        <f t="shared" si="6"/>
        <v>232</v>
      </c>
      <c r="B243" s="96" t="s">
        <v>503</v>
      </c>
      <c r="C243" s="97" t="s">
        <v>79</v>
      </c>
      <c r="D243" s="97" t="s">
        <v>889</v>
      </c>
      <c r="E243" s="97" t="s">
        <v>687</v>
      </c>
      <c r="F243" s="97" t="s">
        <v>20</v>
      </c>
      <c r="G243" s="59">
        <f t="shared" si="7"/>
        <v>600</v>
      </c>
      <c r="H243" s="98">
        <v>600000</v>
      </c>
    </row>
    <row r="244" spans="1:8" ht="25.5">
      <c r="A244" s="40">
        <f t="shared" si="6"/>
        <v>233</v>
      </c>
      <c r="B244" s="96" t="s">
        <v>839</v>
      </c>
      <c r="C244" s="97" t="s">
        <v>79</v>
      </c>
      <c r="D244" s="97" t="s">
        <v>889</v>
      </c>
      <c r="E244" s="97" t="s">
        <v>729</v>
      </c>
      <c r="F244" s="97" t="s">
        <v>20</v>
      </c>
      <c r="G244" s="59">
        <f t="shared" si="7"/>
        <v>600</v>
      </c>
      <c r="H244" s="98">
        <v>600000</v>
      </c>
    </row>
    <row r="245" spans="1:8" ht="38.25">
      <c r="A245" s="40">
        <f t="shared" si="6"/>
        <v>234</v>
      </c>
      <c r="B245" s="96" t="s">
        <v>517</v>
      </c>
      <c r="C245" s="97" t="s">
        <v>79</v>
      </c>
      <c r="D245" s="97" t="s">
        <v>889</v>
      </c>
      <c r="E245" s="97" t="s">
        <v>730</v>
      </c>
      <c r="F245" s="97" t="s">
        <v>20</v>
      </c>
      <c r="G245" s="59">
        <f t="shared" si="7"/>
        <v>600</v>
      </c>
      <c r="H245" s="98">
        <v>600000</v>
      </c>
    </row>
    <row r="246" spans="1:8" ht="12.75">
      <c r="A246" s="40">
        <f t="shared" si="6"/>
        <v>235</v>
      </c>
      <c r="B246" s="96" t="s">
        <v>411</v>
      </c>
      <c r="C246" s="97" t="s">
        <v>79</v>
      </c>
      <c r="D246" s="97" t="s">
        <v>889</v>
      </c>
      <c r="E246" s="97" t="s">
        <v>730</v>
      </c>
      <c r="F246" s="97" t="s">
        <v>212</v>
      </c>
      <c r="G246" s="59">
        <f t="shared" si="7"/>
        <v>600</v>
      </c>
      <c r="H246" s="98">
        <v>600000</v>
      </c>
    </row>
    <row r="247" spans="1:8" ht="12.75">
      <c r="A247" s="40">
        <f t="shared" si="6"/>
        <v>236</v>
      </c>
      <c r="B247" s="96" t="s">
        <v>555</v>
      </c>
      <c r="C247" s="97" t="s">
        <v>79</v>
      </c>
      <c r="D247" s="97" t="s">
        <v>176</v>
      </c>
      <c r="E247" s="97" t="s">
        <v>620</v>
      </c>
      <c r="F247" s="97" t="s">
        <v>20</v>
      </c>
      <c r="G247" s="59">
        <f t="shared" si="7"/>
        <v>21</v>
      </c>
      <c r="H247" s="98">
        <v>21000</v>
      </c>
    </row>
    <row r="248" spans="1:8" ht="38.25">
      <c r="A248" s="40">
        <f t="shared" si="6"/>
        <v>237</v>
      </c>
      <c r="B248" s="96" t="s">
        <v>503</v>
      </c>
      <c r="C248" s="97" t="s">
        <v>79</v>
      </c>
      <c r="D248" s="97" t="s">
        <v>176</v>
      </c>
      <c r="E248" s="97" t="s">
        <v>687</v>
      </c>
      <c r="F248" s="97" t="s">
        <v>20</v>
      </c>
      <c r="G248" s="59">
        <f t="shared" si="7"/>
        <v>21</v>
      </c>
      <c r="H248" s="98">
        <v>21000</v>
      </c>
    </row>
    <row r="249" spans="1:8" ht="63.75">
      <c r="A249" s="40">
        <f t="shared" si="6"/>
        <v>238</v>
      </c>
      <c r="B249" s="96" t="s">
        <v>397</v>
      </c>
      <c r="C249" s="97" t="s">
        <v>79</v>
      </c>
      <c r="D249" s="97" t="s">
        <v>176</v>
      </c>
      <c r="E249" s="97" t="s">
        <v>731</v>
      </c>
      <c r="F249" s="97" t="s">
        <v>20</v>
      </c>
      <c r="G249" s="59">
        <f t="shared" si="7"/>
        <v>21</v>
      </c>
      <c r="H249" s="98">
        <v>21000</v>
      </c>
    </row>
    <row r="250" spans="1:8" ht="76.5">
      <c r="A250" s="40">
        <f t="shared" si="6"/>
        <v>239</v>
      </c>
      <c r="B250" s="96" t="s">
        <v>518</v>
      </c>
      <c r="C250" s="97" t="s">
        <v>79</v>
      </c>
      <c r="D250" s="97" t="s">
        <v>176</v>
      </c>
      <c r="E250" s="97" t="s">
        <v>732</v>
      </c>
      <c r="F250" s="97" t="s">
        <v>20</v>
      </c>
      <c r="G250" s="59">
        <f t="shared" si="7"/>
        <v>21</v>
      </c>
      <c r="H250" s="98">
        <v>21000</v>
      </c>
    </row>
    <row r="251" spans="1:8" ht="38.25">
      <c r="A251" s="40">
        <f t="shared" si="6"/>
        <v>240</v>
      </c>
      <c r="B251" s="96" t="s">
        <v>830</v>
      </c>
      <c r="C251" s="97" t="s">
        <v>79</v>
      </c>
      <c r="D251" s="97" t="s">
        <v>176</v>
      </c>
      <c r="E251" s="97" t="s">
        <v>732</v>
      </c>
      <c r="F251" s="97" t="s">
        <v>210</v>
      </c>
      <c r="G251" s="59">
        <f t="shared" si="7"/>
        <v>21</v>
      </c>
      <c r="H251" s="98">
        <v>21000</v>
      </c>
    </row>
    <row r="252" spans="1:8" ht="12.75">
      <c r="A252" s="40">
        <f t="shared" si="6"/>
        <v>241</v>
      </c>
      <c r="B252" s="96" t="s">
        <v>558</v>
      </c>
      <c r="C252" s="97" t="s">
        <v>79</v>
      </c>
      <c r="D252" s="97" t="s">
        <v>72</v>
      </c>
      <c r="E252" s="97" t="s">
        <v>620</v>
      </c>
      <c r="F252" s="97" t="s">
        <v>20</v>
      </c>
      <c r="G252" s="59">
        <f t="shared" si="7"/>
        <v>82456.779</v>
      </c>
      <c r="H252" s="98">
        <v>82456779</v>
      </c>
    </row>
    <row r="253" spans="1:8" ht="12.75">
      <c r="A253" s="40">
        <f t="shared" si="6"/>
        <v>242</v>
      </c>
      <c r="B253" s="96" t="s">
        <v>559</v>
      </c>
      <c r="C253" s="97" t="s">
        <v>79</v>
      </c>
      <c r="D253" s="97" t="s">
        <v>73</v>
      </c>
      <c r="E253" s="97" t="s">
        <v>620</v>
      </c>
      <c r="F253" s="97" t="s">
        <v>20</v>
      </c>
      <c r="G253" s="59">
        <f t="shared" si="7"/>
        <v>3671.633</v>
      </c>
      <c r="H253" s="98">
        <v>3671633</v>
      </c>
    </row>
    <row r="254" spans="1:8" ht="12.75">
      <c r="A254" s="40">
        <f t="shared" si="6"/>
        <v>243</v>
      </c>
      <c r="B254" s="96" t="s">
        <v>221</v>
      </c>
      <c r="C254" s="97" t="s">
        <v>79</v>
      </c>
      <c r="D254" s="97" t="s">
        <v>73</v>
      </c>
      <c r="E254" s="97" t="s">
        <v>621</v>
      </c>
      <c r="F254" s="97" t="s">
        <v>20</v>
      </c>
      <c r="G254" s="59">
        <f t="shared" si="7"/>
        <v>3671.633</v>
      </c>
      <c r="H254" s="98">
        <v>3671633</v>
      </c>
    </row>
    <row r="255" spans="1:8" ht="12.75">
      <c r="A255" s="40">
        <f t="shared" si="6"/>
        <v>244</v>
      </c>
      <c r="B255" s="96" t="s">
        <v>398</v>
      </c>
      <c r="C255" s="97" t="s">
        <v>79</v>
      </c>
      <c r="D255" s="97" t="s">
        <v>73</v>
      </c>
      <c r="E255" s="97" t="s">
        <v>793</v>
      </c>
      <c r="F255" s="97" t="s">
        <v>20</v>
      </c>
      <c r="G255" s="59">
        <f t="shared" si="7"/>
        <v>3671.633</v>
      </c>
      <c r="H255" s="98">
        <v>3671633</v>
      </c>
    </row>
    <row r="256" spans="1:8" ht="25.5">
      <c r="A256" s="40">
        <f t="shared" si="6"/>
        <v>245</v>
      </c>
      <c r="B256" s="96" t="s">
        <v>399</v>
      </c>
      <c r="C256" s="97" t="s">
        <v>79</v>
      </c>
      <c r="D256" s="97" t="s">
        <v>73</v>
      </c>
      <c r="E256" s="97" t="s">
        <v>793</v>
      </c>
      <c r="F256" s="97" t="s">
        <v>218</v>
      </c>
      <c r="G256" s="59">
        <f t="shared" si="7"/>
        <v>3671.633</v>
      </c>
      <c r="H256" s="98">
        <v>3671633</v>
      </c>
    </row>
    <row r="257" spans="1:8" ht="12.75">
      <c r="A257" s="40">
        <f t="shared" si="6"/>
        <v>246</v>
      </c>
      <c r="B257" s="96" t="s">
        <v>560</v>
      </c>
      <c r="C257" s="97" t="s">
        <v>79</v>
      </c>
      <c r="D257" s="97" t="s">
        <v>74</v>
      </c>
      <c r="E257" s="97" t="s">
        <v>620</v>
      </c>
      <c r="F257" s="97" t="s">
        <v>20</v>
      </c>
      <c r="G257" s="59">
        <f t="shared" si="7"/>
        <v>73153.646</v>
      </c>
      <c r="H257" s="98">
        <v>73153646</v>
      </c>
    </row>
    <row r="258" spans="1:8" ht="38.25">
      <c r="A258" s="40">
        <f t="shared" si="6"/>
        <v>247</v>
      </c>
      <c r="B258" s="96" t="s">
        <v>503</v>
      </c>
      <c r="C258" s="97" t="s">
        <v>79</v>
      </c>
      <c r="D258" s="97" t="s">
        <v>74</v>
      </c>
      <c r="E258" s="97" t="s">
        <v>687</v>
      </c>
      <c r="F258" s="97" t="s">
        <v>20</v>
      </c>
      <c r="G258" s="59">
        <f t="shared" si="7"/>
        <v>900</v>
      </c>
      <c r="H258" s="98">
        <v>900000</v>
      </c>
    </row>
    <row r="259" spans="1:8" ht="63.75">
      <c r="A259" s="40">
        <f t="shared" si="6"/>
        <v>248</v>
      </c>
      <c r="B259" s="96" t="s">
        <v>397</v>
      </c>
      <c r="C259" s="97" t="s">
        <v>79</v>
      </c>
      <c r="D259" s="97" t="s">
        <v>74</v>
      </c>
      <c r="E259" s="97" t="s">
        <v>731</v>
      </c>
      <c r="F259" s="97" t="s">
        <v>20</v>
      </c>
      <c r="G259" s="59">
        <f t="shared" si="7"/>
        <v>900</v>
      </c>
      <c r="H259" s="98">
        <v>900000</v>
      </c>
    </row>
    <row r="260" spans="1:8" ht="38.25">
      <c r="A260" s="40">
        <f t="shared" si="6"/>
        <v>249</v>
      </c>
      <c r="B260" s="96" t="s">
        <v>400</v>
      </c>
      <c r="C260" s="97" t="s">
        <v>79</v>
      </c>
      <c r="D260" s="97" t="s">
        <v>74</v>
      </c>
      <c r="E260" s="97" t="s">
        <v>794</v>
      </c>
      <c r="F260" s="97" t="s">
        <v>20</v>
      </c>
      <c r="G260" s="59">
        <f t="shared" si="7"/>
        <v>270</v>
      </c>
      <c r="H260" s="98">
        <v>270000</v>
      </c>
    </row>
    <row r="261" spans="1:8" ht="25.5">
      <c r="A261" s="40">
        <f t="shared" si="6"/>
        <v>250</v>
      </c>
      <c r="B261" s="96" t="s">
        <v>401</v>
      </c>
      <c r="C261" s="97" t="s">
        <v>79</v>
      </c>
      <c r="D261" s="97" t="s">
        <v>74</v>
      </c>
      <c r="E261" s="97" t="s">
        <v>794</v>
      </c>
      <c r="F261" s="97" t="s">
        <v>219</v>
      </c>
      <c r="G261" s="59">
        <f t="shared" si="7"/>
        <v>270</v>
      </c>
      <c r="H261" s="98">
        <v>270000</v>
      </c>
    </row>
    <row r="262" spans="1:8" ht="38.25">
      <c r="A262" s="40">
        <f t="shared" si="6"/>
        <v>251</v>
      </c>
      <c r="B262" s="96" t="s">
        <v>402</v>
      </c>
      <c r="C262" s="97" t="s">
        <v>79</v>
      </c>
      <c r="D262" s="97" t="s">
        <v>74</v>
      </c>
      <c r="E262" s="97" t="s">
        <v>795</v>
      </c>
      <c r="F262" s="97" t="s">
        <v>20</v>
      </c>
      <c r="G262" s="59">
        <f t="shared" si="7"/>
        <v>630</v>
      </c>
      <c r="H262" s="98">
        <v>630000</v>
      </c>
    </row>
    <row r="263" spans="1:8" ht="25.5">
      <c r="A263" s="40">
        <f t="shared" si="6"/>
        <v>252</v>
      </c>
      <c r="B263" s="96" t="s">
        <v>401</v>
      </c>
      <c r="C263" s="97" t="s">
        <v>79</v>
      </c>
      <c r="D263" s="97" t="s">
        <v>74</v>
      </c>
      <c r="E263" s="97" t="s">
        <v>795</v>
      </c>
      <c r="F263" s="97" t="s">
        <v>219</v>
      </c>
      <c r="G263" s="59">
        <f t="shared" si="7"/>
        <v>630</v>
      </c>
      <c r="H263" s="98">
        <v>630000</v>
      </c>
    </row>
    <row r="264" spans="1:8" ht="38.25">
      <c r="A264" s="40">
        <f t="shared" si="6"/>
        <v>253</v>
      </c>
      <c r="B264" s="96" t="s">
        <v>519</v>
      </c>
      <c r="C264" s="97" t="s">
        <v>79</v>
      </c>
      <c r="D264" s="97" t="s">
        <v>74</v>
      </c>
      <c r="E264" s="97" t="s">
        <v>802</v>
      </c>
      <c r="F264" s="97" t="s">
        <v>20</v>
      </c>
      <c r="G264" s="59">
        <f t="shared" si="7"/>
        <v>71918.5</v>
      </c>
      <c r="H264" s="98">
        <v>71918500</v>
      </c>
    </row>
    <row r="265" spans="1:8" ht="25.5">
      <c r="A265" s="40">
        <f t="shared" si="6"/>
        <v>254</v>
      </c>
      <c r="B265" s="96" t="s">
        <v>403</v>
      </c>
      <c r="C265" s="97" t="s">
        <v>79</v>
      </c>
      <c r="D265" s="97" t="s">
        <v>74</v>
      </c>
      <c r="E265" s="97" t="s">
        <v>803</v>
      </c>
      <c r="F265" s="97" t="s">
        <v>20</v>
      </c>
      <c r="G265" s="59">
        <f t="shared" si="7"/>
        <v>114</v>
      </c>
      <c r="H265" s="98">
        <v>114000</v>
      </c>
    </row>
    <row r="266" spans="1:8" ht="12.75">
      <c r="A266" s="40">
        <f t="shared" si="6"/>
        <v>255</v>
      </c>
      <c r="B266" s="96" t="s">
        <v>380</v>
      </c>
      <c r="C266" s="97" t="s">
        <v>79</v>
      </c>
      <c r="D266" s="97" t="s">
        <v>74</v>
      </c>
      <c r="E266" s="97" t="s">
        <v>803</v>
      </c>
      <c r="F266" s="97" t="s">
        <v>209</v>
      </c>
      <c r="G266" s="59">
        <f t="shared" si="7"/>
        <v>114</v>
      </c>
      <c r="H266" s="98">
        <v>114000</v>
      </c>
    </row>
    <row r="267" spans="1:8" ht="25.5">
      <c r="A267" s="40">
        <f t="shared" si="6"/>
        <v>256</v>
      </c>
      <c r="B267" s="96" t="s">
        <v>404</v>
      </c>
      <c r="C267" s="97" t="s">
        <v>79</v>
      </c>
      <c r="D267" s="97" t="s">
        <v>74</v>
      </c>
      <c r="E267" s="97" t="s">
        <v>804</v>
      </c>
      <c r="F267" s="97" t="s">
        <v>20</v>
      </c>
      <c r="G267" s="59">
        <f t="shared" si="7"/>
        <v>80</v>
      </c>
      <c r="H267" s="98">
        <v>80000</v>
      </c>
    </row>
    <row r="268" spans="1:8" ht="25.5">
      <c r="A268" s="40">
        <f t="shared" si="6"/>
        <v>257</v>
      </c>
      <c r="B268" s="96" t="s">
        <v>344</v>
      </c>
      <c r="C268" s="97" t="s">
        <v>79</v>
      </c>
      <c r="D268" s="97" t="s">
        <v>74</v>
      </c>
      <c r="E268" s="97" t="s">
        <v>804</v>
      </c>
      <c r="F268" s="97" t="s">
        <v>214</v>
      </c>
      <c r="G268" s="59">
        <f t="shared" si="7"/>
        <v>80</v>
      </c>
      <c r="H268" s="98">
        <v>80000</v>
      </c>
    </row>
    <row r="269" spans="1:8" ht="25.5">
      <c r="A269" s="40">
        <f aca="true" t="shared" si="8" ref="A269:A332">1+A268</f>
        <v>258</v>
      </c>
      <c r="B269" s="96" t="s">
        <v>405</v>
      </c>
      <c r="C269" s="97" t="s">
        <v>79</v>
      </c>
      <c r="D269" s="97" t="s">
        <v>74</v>
      </c>
      <c r="E269" s="97" t="s">
        <v>805</v>
      </c>
      <c r="F269" s="97" t="s">
        <v>20</v>
      </c>
      <c r="G269" s="59">
        <f aca="true" t="shared" si="9" ref="G269:G332">H269/1000</f>
        <v>329</v>
      </c>
      <c r="H269" s="98">
        <v>329000</v>
      </c>
    </row>
    <row r="270" spans="1:8" ht="25.5">
      <c r="A270" s="40">
        <f t="shared" si="8"/>
        <v>259</v>
      </c>
      <c r="B270" s="96" t="s">
        <v>520</v>
      </c>
      <c r="C270" s="97" t="s">
        <v>79</v>
      </c>
      <c r="D270" s="97" t="s">
        <v>74</v>
      </c>
      <c r="E270" s="97" t="s">
        <v>805</v>
      </c>
      <c r="F270" s="97" t="s">
        <v>487</v>
      </c>
      <c r="G270" s="59">
        <f t="shared" si="9"/>
        <v>329</v>
      </c>
      <c r="H270" s="98">
        <v>329000</v>
      </c>
    </row>
    <row r="271" spans="1:8" ht="76.5">
      <c r="A271" s="40">
        <f t="shared" si="8"/>
        <v>260</v>
      </c>
      <c r="B271" s="96" t="s">
        <v>862</v>
      </c>
      <c r="C271" s="97" t="s">
        <v>79</v>
      </c>
      <c r="D271" s="97" t="s">
        <v>74</v>
      </c>
      <c r="E271" s="97" t="s">
        <v>806</v>
      </c>
      <c r="F271" s="97" t="s">
        <v>20</v>
      </c>
      <c r="G271" s="59">
        <f t="shared" si="9"/>
        <v>90</v>
      </c>
      <c r="H271" s="98">
        <v>90000</v>
      </c>
    </row>
    <row r="272" spans="1:8" ht="25.5">
      <c r="A272" s="40">
        <f t="shared" si="8"/>
        <v>261</v>
      </c>
      <c r="B272" s="96" t="s">
        <v>344</v>
      </c>
      <c r="C272" s="97" t="s">
        <v>79</v>
      </c>
      <c r="D272" s="97" t="s">
        <v>74</v>
      </c>
      <c r="E272" s="97" t="s">
        <v>806</v>
      </c>
      <c r="F272" s="97" t="s">
        <v>214</v>
      </c>
      <c r="G272" s="59">
        <f t="shared" si="9"/>
        <v>90</v>
      </c>
      <c r="H272" s="98">
        <v>90000</v>
      </c>
    </row>
    <row r="273" spans="1:8" ht="25.5">
      <c r="A273" s="40">
        <f t="shared" si="8"/>
        <v>262</v>
      </c>
      <c r="B273" s="96" t="s">
        <v>406</v>
      </c>
      <c r="C273" s="97" t="s">
        <v>79</v>
      </c>
      <c r="D273" s="97" t="s">
        <v>74</v>
      </c>
      <c r="E273" s="97" t="s">
        <v>807</v>
      </c>
      <c r="F273" s="97" t="s">
        <v>20</v>
      </c>
      <c r="G273" s="59">
        <f t="shared" si="9"/>
        <v>10</v>
      </c>
      <c r="H273" s="98">
        <v>10000</v>
      </c>
    </row>
    <row r="274" spans="1:8" ht="25.5">
      <c r="A274" s="40">
        <f t="shared" si="8"/>
        <v>263</v>
      </c>
      <c r="B274" s="96" t="s">
        <v>344</v>
      </c>
      <c r="C274" s="97" t="s">
        <v>79</v>
      </c>
      <c r="D274" s="97" t="s">
        <v>74</v>
      </c>
      <c r="E274" s="97" t="s">
        <v>807</v>
      </c>
      <c r="F274" s="97" t="s">
        <v>214</v>
      </c>
      <c r="G274" s="59">
        <f t="shared" si="9"/>
        <v>10</v>
      </c>
      <c r="H274" s="98">
        <v>10000</v>
      </c>
    </row>
    <row r="275" spans="1:8" ht="51">
      <c r="A275" s="40">
        <f t="shared" si="8"/>
        <v>264</v>
      </c>
      <c r="B275" s="96" t="s">
        <v>840</v>
      </c>
      <c r="C275" s="97" t="s">
        <v>79</v>
      </c>
      <c r="D275" s="97" t="s">
        <v>74</v>
      </c>
      <c r="E275" s="97" t="s">
        <v>809</v>
      </c>
      <c r="F275" s="97" t="s">
        <v>20</v>
      </c>
      <c r="G275" s="59">
        <f t="shared" si="9"/>
        <v>6150.5</v>
      </c>
      <c r="H275" s="98">
        <v>6150500</v>
      </c>
    </row>
    <row r="276" spans="1:8" ht="25.5">
      <c r="A276" s="40">
        <f t="shared" si="8"/>
        <v>265</v>
      </c>
      <c r="B276" s="96" t="s">
        <v>344</v>
      </c>
      <c r="C276" s="97" t="s">
        <v>79</v>
      </c>
      <c r="D276" s="97" t="s">
        <v>74</v>
      </c>
      <c r="E276" s="97" t="s">
        <v>809</v>
      </c>
      <c r="F276" s="97" t="s">
        <v>214</v>
      </c>
      <c r="G276" s="59">
        <f t="shared" si="9"/>
        <v>86</v>
      </c>
      <c r="H276" s="98">
        <v>86000</v>
      </c>
    </row>
    <row r="277" spans="1:8" ht="25.5">
      <c r="A277" s="40">
        <f t="shared" si="8"/>
        <v>266</v>
      </c>
      <c r="B277" s="96" t="s">
        <v>399</v>
      </c>
      <c r="C277" s="97" t="s">
        <v>79</v>
      </c>
      <c r="D277" s="97" t="s">
        <v>74</v>
      </c>
      <c r="E277" s="97" t="s">
        <v>809</v>
      </c>
      <c r="F277" s="97" t="s">
        <v>218</v>
      </c>
      <c r="G277" s="59">
        <f t="shared" si="9"/>
        <v>6064.5</v>
      </c>
      <c r="H277" s="98">
        <v>6064500</v>
      </c>
    </row>
    <row r="278" spans="1:8" ht="38.25">
      <c r="A278" s="40">
        <f t="shared" si="8"/>
        <v>267</v>
      </c>
      <c r="B278" s="96" t="s">
        <v>841</v>
      </c>
      <c r="C278" s="97" t="s">
        <v>79</v>
      </c>
      <c r="D278" s="97" t="s">
        <v>74</v>
      </c>
      <c r="E278" s="97" t="s">
        <v>811</v>
      </c>
      <c r="F278" s="97" t="s">
        <v>20</v>
      </c>
      <c r="G278" s="59">
        <f t="shared" si="9"/>
        <v>54284</v>
      </c>
      <c r="H278" s="98">
        <v>54284000</v>
      </c>
    </row>
    <row r="279" spans="1:8" ht="25.5">
      <c r="A279" s="40">
        <f t="shared" si="8"/>
        <v>268</v>
      </c>
      <c r="B279" s="96" t="s">
        <v>344</v>
      </c>
      <c r="C279" s="97" t="s">
        <v>79</v>
      </c>
      <c r="D279" s="97" t="s">
        <v>74</v>
      </c>
      <c r="E279" s="97" t="s">
        <v>811</v>
      </c>
      <c r="F279" s="97" t="s">
        <v>214</v>
      </c>
      <c r="G279" s="59">
        <f t="shared" si="9"/>
        <v>640</v>
      </c>
      <c r="H279" s="98">
        <v>640000</v>
      </c>
    </row>
    <row r="280" spans="1:8" ht="25.5">
      <c r="A280" s="40">
        <f t="shared" si="8"/>
        <v>269</v>
      </c>
      <c r="B280" s="96" t="s">
        <v>399</v>
      </c>
      <c r="C280" s="97" t="s">
        <v>79</v>
      </c>
      <c r="D280" s="97" t="s">
        <v>74</v>
      </c>
      <c r="E280" s="97" t="s">
        <v>811</v>
      </c>
      <c r="F280" s="97" t="s">
        <v>218</v>
      </c>
      <c r="G280" s="59">
        <f t="shared" si="9"/>
        <v>53644</v>
      </c>
      <c r="H280" s="98">
        <v>53644000</v>
      </c>
    </row>
    <row r="281" spans="1:8" ht="51">
      <c r="A281" s="40">
        <f t="shared" si="8"/>
        <v>270</v>
      </c>
      <c r="B281" s="96" t="s">
        <v>842</v>
      </c>
      <c r="C281" s="97" t="s">
        <v>79</v>
      </c>
      <c r="D281" s="97" t="s">
        <v>74</v>
      </c>
      <c r="E281" s="97" t="s">
        <v>813</v>
      </c>
      <c r="F281" s="97" t="s">
        <v>20</v>
      </c>
      <c r="G281" s="59">
        <f t="shared" si="9"/>
        <v>10861</v>
      </c>
      <c r="H281" s="98">
        <v>10861000</v>
      </c>
    </row>
    <row r="282" spans="1:8" ht="25.5">
      <c r="A282" s="40">
        <f t="shared" si="8"/>
        <v>271</v>
      </c>
      <c r="B282" s="96" t="s">
        <v>344</v>
      </c>
      <c r="C282" s="97" t="s">
        <v>79</v>
      </c>
      <c r="D282" s="97" t="s">
        <v>74</v>
      </c>
      <c r="E282" s="97" t="s">
        <v>813</v>
      </c>
      <c r="F282" s="97" t="s">
        <v>214</v>
      </c>
      <c r="G282" s="59">
        <f t="shared" si="9"/>
        <v>160</v>
      </c>
      <c r="H282" s="98">
        <v>160000</v>
      </c>
    </row>
    <row r="283" spans="1:8" ht="25.5">
      <c r="A283" s="40">
        <f t="shared" si="8"/>
        <v>272</v>
      </c>
      <c r="B283" s="96" t="s">
        <v>399</v>
      </c>
      <c r="C283" s="97" t="s">
        <v>79</v>
      </c>
      <c r="D283" s="97" t="s">
        <v>74</v>
      </c>
      <c r="E283" s="97" t="s">
        <v>813</v>
      </c>
      <c r="F283" s="97" t="s">
        <v>218</v>
      </c>
      <c r="G283" s="59">
        <f t="shared" si="9"/>
        <v>10701</v>
      </c>
      <c r="H283" s="98">
        <v>10701000</v>
      </c>
    </row>
    <row r="284" spans="1:8" ht="12.75">
      <c r="A284" s="40">
        <f t="shared" si="8"/>
        <v>273</v>
      </c>
      <c r="B284" s="96" t="s">
        <v>221</v>
      </c>
      <c r="C284" s="97" t="s">
        <v>79</v>
      </c>
      <c r="D284" s="97" t="s">
        <v>74</v>
      </c>
      <c r="E284" s="97" t="s">
        <v>621</v>
      </c>
      <c r="F284" s="97" t="s">
        <v>20</v>
      </c>
      <c r="G284" s="59">
        <f t="shared" si="9"/>
        <v>335.146</v>
      </c>
      <c r="H284" s="98">
        <v>335146</v>
      </c>
    </row>
    <row r="285" spans="1:8" ht="25.5">
      <c r="A285" s="40">
        <f t="shared" si="8"/>
        <v>274</v>
      </c>
      <c r="B285" s="96" t="s">
        <v>407</v>
      </c>
      <c r="C285" s="97" t="s">
        <v>79</v>
      </c>
      <c r="D285" s="97" t="s">
        <v>74</v>
      </c>
      <c r="E285" s="97" t="s">
        <v>814</v>
      </c>
      <c r="F285" s="97" t="s">
        <v>20</v>
      </c>
      <c r="G285" s="59">
        <f t="shared" si="9"/>
        <v>335.146</v>
      </c>
      <c r="H285" s="98">
        <v>335146</v>
      </c>
    </row>
    <row r="286" spans="1:8" ht="25.5">
      <c r="A286" s="40">
        <f t="shared" si="8"/>
        <v>275</v>
      </c>
      <c r="B286" s="96" t="s">
        <v>408</v>
      </c>
      <c r="C286" s="97" t="s">
        <v>79</v>
      </c>
      <c r="D286" s="97" t="s">
        <v>74</v>
      </c>
      <c r="E286" s="97" t="s">
        <v>814</v>
      </c>
      <c r="F286" s="97" t="s">
        <v>211</v>
      </c>
      <c r="G286" s="59">
        <f t="shared" si="9"/>
        <v>335.146</v>
      </c>
      <c r="H286" s="98">
        <v>335146</v>
      </c>
    </row>
    <row r="287" spans="1:8" ht="12.75">
      <c r="A287" s="40">
        <f t="shared" si="8"/>
        <v>276</v>
      </c>
      <c r="B287" s="96" t="s">
        <v>561</v>
      </c>
      <c r="C287" s="97" t="s">
        <v>79</v>
      </c>
      <c r="D287" s="97" t="s">
        <v>177</v>
      </c>
      <c r="E287" s="97" t="s">
        <v>620</v>
      </c>
      <c r="F287" s="97" t="s">
        <v>20</v>
      </c>
      <c r="G287" s="59">
        <f t="shared" si="9"/>
        <v>5631.5</v>
      </c>
      <c r="H287" s="98">
        <v>5631500</v>
      </c>
    </row>
    <row r="288" spans="1:8" ht="38.25">
      <c r="A288" s="40">
        <f t="shared" si="8"/>
        <v>277</v>
      </c>
      <c r="B288" s="96" t="s">
        <v>519</v>
      </c>
      <c r="C288" s="97" t="s">
        <v>79</v>
      </c>
      <c r="D288" s="97" t="s">
        <v>177</v>
      </c>
      <c r="E288" s="97" t="s">
        <v>802</v>
      </c>
      <c r="F288" s="97" t="s">
        <v>20</v>
      </c>
      <c r="G288" s="59">
        <f t="shared" si="9"/>
        <v>5631.5</v>
      </c>
      <c r="H288" s="98">
        <v>5631500</v>
      </c>
    </row>
    <row r="289" spans="1:8" ht="51">
      <c r="A289" s="40">
        <f t="shared" si="8"/>
        <v>278</v>
      </c>
      <c r="B289" s="96" t="s">
        <v>840</v>
      </c>
      <c r="C289" s="97" t="s">
        <v>79</v>
      </c>
      <c r="D289" s="97" t="s">
        <v>177</v>
      </c>
      <c r="E289" s="97" t="s">
        <v>809</v>
      </c>
      <c r="F289" s="97" t="s">
        <v>20</v>
      </c>
      <c r="G289" s="59">
        <f t="shared" si="9"/>
        <v>429.5</v>
      </c>
      <c r="H289" s="98">
        <v>429500</v>
      </c>
    </row>
    <row r="290" spans="1:8" ht="12.75">
      <c r="A290" s="40">
        <f t="shared" si="8"/>
        <v>279</v>
      </c>
      <c r="B290" s="96" t="s">
        <v>357</v>
      </c>
      <c r="C290" s="97" t="s">
        <v>79</v>
      </c>
      <c r="D290" s="97" t="s">
        <v>177</v>
      </c>
      <c r="E290" s="97" t="s">
        <v>809</v>
      </c>
      <c r="F290" s="97" t="s">
        <v>215</v>
      </c>
      <c r="G290" s="59">
        <f t="shared" si="9"/>
        <v>413.5</v>
      </c>
      <c r="H290" s="98">
        <v>413500</v>
      </c>
    </row>
    <row r="291" spans="1:8" ht="25.5">
      <c r="A291" s="40">
        <f t="shared" si="8"/>
        <v>280</v>
      </c>
      <c r="B291" s="96" t="s">
        <v>344</v>
      </c>
      <c r="C291" s="97" t="s">
        <v>79</v>
      </c>
      <c r="D291" s="97" t="s">
        <v>177</v>
      </c>
      <c r="E291" s="97" t="s">
        <v>809</v>
      </c>
      <c r="F291" s="97" t="s">
        <v>214</v>
      </c>
      <c r="G291" s="59">
        <f t="shared" si="9"/>
        <v>16</v>
      </c>
      <c r="H291" s="98">
        <v>16000</v>
      </c>
    </row>
    <row r="292" spans="1:8" ht="38.25">
      <c r="A292" s="40">
        <f t="shared" si="8"/>
        <v>281</v>
      </c>
      <c r="B292" s="96" t="s">
        <v>841</v>
      </c>
      <c r="C292" s="97" t="s">
        <v>79</v>
      </c>
      <c r="D292" s="97" t="s">
        <v>177</v>
      </c>
      <c r="E292" s="97" t="s">
        <v>811</v>
      </c>
      <c r="F292" s="97" t="s">
        <v>20</v>
      </c>
      <c r="G292" s="59">
        <f t="shared" si="9"/>
        <v>5202</v>
      </c>
      <c r="H292" s="98">
        <v>5202000</v>
      </c>
    </row>
    <row r="293" spans="1:8" ht="12.75">
      <c r="A293" s="40">
        <f t="shared" si="8"/>
        <v>282</v>
      </c>
      <c r="B293" s="96" t="s">
        <v>357</v>
      </c>
      <c r="C293" s="97" t="s">
        <v>79</v>
      </c>
      <c r="D293" s="97" t="s">
        <v>177</v>
      </c>
      <c r="E293" s="97" t="s">
        <v>811</v>
      </c>
      <c r="F293" s="97" t="s">
        <v>215</v>
      </c>
      <c r="G293" s="59">
        <f t="shared" si="9"/>
        <v>4331.16</v>
      </c>
      <c r="H293" s="98">
        <v>4331160</v>
      </c>
    </row>
    <row r="294" spans="1:8" ht="25.5">
      <c r="A294" s="40">
        <f t="shared" si="8"/>
        <v>283</v>
      </c>
      <c r="B294" s="96" t="s">
        <v>344</v>
      </c>
      <c r="C294" s="97" t="s">
        <v>79</v>
      </c>
      <c r="D294" s="97" t="s">
        <v>177</v>
      </c>
      <c r="E294" s="97" t="s">
        <v>811</v>
      </c>
      <c r="F294" s="97" t="s">
        <v>214</v>
      </c>
      <c r="G294" s="59">
        <f t="shared" si="9"/>
        <v>715.84</v>
      </c>
      <c r="H294" s="98">
        <v>715840</v>
      </c>
    </row>
    <row r="295" spans="1:8" ht="12.75">
      <c r="A295" s="40">
        <f t="shared" si="8"/>
        <v>284</v>
      </c>
      <c r="B295" s="96" t="s">
        <v>358</v>
      </c>
      <c r="C295" s="97" t="s">
        <v>79</v>
      </c>
      <c r="D295" s="97" t="s">
        <v>177</v>
      </c>
      <c r="E295" s="97" t="s">
        <v>811</v>
      </c>
      <c r="F295" s="97" t="s">
        <v>216</v>
      </c>
      <c r="G295" s="59">
        <f t="shared" si="9"/>
        <v>155</v>
      </c>
      <c r="H295" s="98">
        <v>155000</v>
      </c>
    </row>
    <row r="296" spans="1:8" ht="38.25">
      <c r="A296" s="40">
        <f t="shared" si="8"/>
        <v>285</v>
      </c>
      <c r="B296" s="96" t="s">
        <v>562</v>
      </c>
      <c r="C296" s="97" t="s">
        <v>79</v>
      </c>
      <c r="D296" s="97" t="s">
        <v>178</v>
      </c>
      <c r="E296" s="97" t="s">
        <v>620</v>
      </c>
      <c r="F296" s="97" t="s">
        <v>20</v>
      </c>
      <c r="G296" s="59">
        <f t="shared" si="9"/>
        <v>132321.6</v>
      </c>
      <c r="H296" s="98">
        <v>132321600</v>
      </c>
    </row>
    <row r="297" spans="1:8" ht="25.5">
      <c r="A297" s="40">
        <f t="shared" si="8"/>
        <v>286</v>
      </c>
      <c r="B297" s="96" t="s">
        <v>563</v>
      </c>
      <c r="C297" s="97" t="s">
        <v>79</v>
      </c>
      <c r="D297" s="97" t="s">
        <v>15</v>
      </c>
      <c r="E297" s="97" t="s">
        <v>620</v>
      </c>
      <c r="F297" s="97" t="s">
        <v>20</v>
      </c>
      <c r="G297" s="59">
        <f t="shared" si="9"/>
        <v>19905</v>
      </c>
      <c r="H297" s="98">
        <v>19905000</v>
      </c>
    </row>
    <row r="298" spans="1:8" ht="38.25">
      <c r="A298" s="40">
        <f t="shared" si="8"/>
        <v>287</v>
      </c>
      <c r="B298" s="96" t="s">
        <v>521</v>
      </c>
      <c r="C298" s="97" t="s">
        <v>79</v>
      </c>
      <c r="D298" s="97" t="s">
        <v>15</v>
      </c>
      <c r="E298" s="97" t="s">
        <v>818</v>
      </c>
      <c r="F298" s="97" t="s">
        <v>20</v>
      </c>
      <c r="G298" s="59">
        <f t="shared" si="9"/>
        <v>19905</v>
      </c>
      <c r="H298" s="98">
        <v>19905000</v>
      </c>
    </row>
    <row r="299" spans="1:8" ht="25.5">
      <c r="A299" s="40">
        <f t="shared" si="8"/>
        <v>288</v>
      </c>
      <c r="B299" s="96" t="s">
        <v>409</v>
      </c>
      <c r="C299" s="97" t="s">
        <v>79</v>
      </c>
      <c r="D299" s="97" t="s">
        <v>15</v>
      </c>
      <c r="E299" s="97" t="s">
        <v>819</v>
      </c>
      <c r="F299" s="97" t="s">
        <v>20</v>
      </c>
      <c r="G299" s="59">
        <f t="shared" si="9"/>
        <v>19905</v>
      </c>
      <c r="H299" s="98">
        <v>19905000</v>
      </c>
    </row>
    <row r="300" spans="1:8" ht="25.5">
      <c r="A300" s="40">
        <f t="shared" si="8"/>
        <v>289</v>
      </c>
      <c r="B300" s="96" t="s">
        <v>410</v>
      </c>
      <c r="C300" s="97" t="s">
        <v>79</v>
      </c>
      <c r="D300" s="97" t="s">
        <v>15</v>
      </c>
      <c r="E300" s="97" t="s">
        <v>820</v>
      </c>
      <c r="F300" s="97" t="s">
        <v>20</v>
      </c>
      <c r="G300" s="59">
        <f t="shared" si="9"/>
        <v>15185</v>
      </c>
      <c r="H300" s="98">
        <v>15185000</v>
      </c>
    </row>
    <row r="301" spans="1:8" ht="12.75">
      <c r="A301" s="40">
        <f t="shared" si="8"/>
        <v>290</v>
      </c>
      <c r="B301" s="96" t="s">
        <v>863</v>
      </c>
      <c r="C301" s="97" t="s">
        <v>79</v>
      </c>
      <c r="D301" s="97" t="s">
        <v>15</v>
      </c>
      <c r="E301" s="97" t="s">
        <v>820</v>
      </c>
      <c r="F301" s="97" t="s">
        <v>852</v>
      </c>
      <c r="G301" s="59">
        <f t="shared" si="9"/>
        <v>15185</v>
      </c>
      <c r="H301" s="98">
        <v>15185000</v>
      </c>
    </row>
    <row r="302" spans="1:8" ht="38.25">
      <c r="A302" s="40">
        <f t="shared" si="8"/>
        <v>291</v>
      </c>
      <c r="B302" s="96" t="s">
        <v>522</v>
      </c>
      <c r="C302" s="97" t="s">
        <v>79</v>
      </c>
      <c r="D302" s="97" t="s">
        <v>15</v>
      </c>
      <c r="E302" s="97" t="s">
        <v>821</v>
      </c>
      <c r="F302" s="97" t="s">
        <v>20</v>
      </c>
      <c r="G302" s="59">
        <f t="shared" si="9"/>
        <v>4720</v>
      </c>
      <c r="H302" s="98">
        <v>4720000</v>
      </c>
    </row>
    <row r="303" spans="1:8" ht="12.75">
      <c r="A303" s="40">
        <f t="shared" si="8"/>
        <v>292</v>
      </c>
      <c r="B303" s="96" t="s">
        <v>863</v>
      </c>
      <c r="C303" s="97" t="s">
        <v>79</v>
      </c>
      <c r="D303" s="97" t="s">
        <v>15</v>
      </c>
      <c r="E303" s="97" t="s">
        <v>821</v>
      </c>
      <c r="F303" s="97" t="s">
        <v>852</v>
      </c>
      <c r="G303" s="59">
        <f t="shared" si="9"/>
        <v>4720</v>
      </c>
      <c r="H303" s="98">
        <v>4720000</v>
      </c>
    </row>
    <row r="304" spans="1:8" ht="12.75">
      <c r="A304" s="40">
        <f t="shared" si="8"/>
        <v>293</v>
      </c>
      <c r="B304" s="96" t="s">
        <v>564</v>
      </c>
      <c r="C304" s="97" t="s">
        <v>79</v>
      </c>
      <c r="D304" s="97" t="s">
        <v>179</v>
      </c>
      <c r="E304" s="97" t="s">
        <v>620</v>
      </c>
      <c r="F304" s="97" t="s">
        <v>20</v>
      </c>
      <c r="G304" s="59">
        <f t="shared" si="9"/>
        <v>112416.6</v>
      </c>
      <c r="H304" s="98">
        <v>112416600</v>
      </c>
    </row>
    <row r="305" spans="1:8" ht="38.25">
      <c r="A305" s="40">
        <f t="shared" si="8"/>
        <v>294</v>
      </c>
      <c r="B305" s="96" t="s">
        <v>509</v>
      </c>
      <c r="C305" s="97" t="s">
        <v>79</v>
      </c>
      <c r="D305" s="97" t="s">
        <v>179</v>
      </c>
      <c r="E305" s="97" t="s">
        <v>658</v>
      </c>
      <c r="F305" s="97" t="s">
        <v>20</v>
      </c>
      <c r="G305" s="59">
        <f t="shared" si="9"/>
        <v>1063.5</v>
      </c>
      <c r="H305" s="98">
        <v>1063500</v>
      </c>
    </row>
    <row r="306" spans="1:8" ht="38.25">
      <c r="A306" s="40">
        <f t="shared" si="8"/>
        <v>295</v>
      </c>
      <c r="B306" s="96" t="s">
        <v>510</v>
      </c>
      <c r="C306" s="97" t="s">
        <v>79</v>
      </c>
      <c r="D306" s="97" t="s">
        <v>179</v>
      </c>
      <c r="E306" s="97" t="s">
        <v>659</v>
      </c>
      <c r="F306" s="97" t="s">
        <v>20</v>
      </c>
      <c r="G306" s="59">
        <f t="shared" si="9"/>
        <v>1063.5</v>
      </c>
      <c r="H306" s="98">
        <v>1063500</v>
      </c>
    </row>
    <row r="307" spans="1:8" ht="63.75">
      <c r="A307" s="40">
        <f t="shared" si="8"/>
        <v>296</v>
      </c>
      <c r="B307" s="96" t="s">
        <v>511</v>
      </c>
      <c r="C307" s="97" t="s">
        <v>79</v>
      </c>
      <c r="D307" s="97" t="s">
        <v>179</v>
      </c>
      <c r="E307" s="97" t="s">
        <v>660</v>
      </c>
      <c r="F307" s="97" t="s">
        <v>20</v>
      </c>
      <c r="G307" s="59">
        <f t="shared" si="9"/>
        <v>0.5</v>
      </c>
      <c r="H307" s="98">
        <v>500</v>
      </c>
    </row>
    <row r="308" spans="1:8" ht="12.75">
      <c r="A308" s="40">
        <f t="shared" si="8"/>
        <v>297</v>
      </c>
      <c r="B308" s="96" t="s">
        <v>411</v>
      </c>
      <c r="C308" s="97" t="s">
        <v>79</v>
      </c>
      <c r="D308" s="97" t="s">
        <v>179</v>
      </c>
      <c r="E308" s="97" t="s">
        <v>660</v>
      </c>
      <c r="F308" s="97" t="s">
        <v>212</v>
      </c>
      <c r="G308" s="59">
        <f t="shared" si="9"/>
        <v>0.5</v>
      </c>
      <c r="H308" s="98">
        <v>500</v>
      </c>
    </row>
    <row r="309" spans="1:8" ht="51">
      <c r="A309" s="40">
        <f t="shared" si="8"/>
        <v>298</v>
      </c>
      <c r="B309" s="96" t="s">
        <v>523</v>
      </c>
      <c r="C309" s="97" t="s">
        <v>79</v>
      </c>
      <c r="D309" s="97" t="s">
        <v>179</v>
      </c>
      <c r="E309" s="97" t="s">
        <v>822</v>
      </c>
      <c r="F309" s="97" t="s">
        <v>20</v>
      </c>
      <c r="G309" s="59">
        <f t="shared" si="9"/>
        <v>1063</v>
      </c>
      <c r="H309" s="98">
        <v>1063000</v>
      </c>
    </row>
    <row r="310" spans="1:8" ht="12.75">
      <c r="A310" s="40">
        <f t="shared" si="8"/>
        <v>299</v>
      </c>
      <c r="B310" s="96" t="s">
        <v>411</v>
      </c>
      <c r="C310" s="97" t="s">
        <v>79</v>
      </c>
      <c r="D310" s="97" t="s">
        <v>179</v>
      </c>
      <c r="E310" s="97" t="s">
        <v>822</v>
      </c>
      <c r="F310" s="97" t="s">
        <v>212</v>
      </c>
      <c r="G310" s="59">
        <f t="shared" si="9"/>
        <v>1063</v>
      </c>
      <c r="H310" s="98">
        <v>1063000</v>
      </c>
    </row>
    <row r="311" spans="1:8" ht="38.25">
      <c r="A311" s="40">
        <f t="shared" si="8"/>
        <v>300</v>
      </c>
      <c r="B311" s="96" t="s">
        <v>521</v>
      </c>
      <c r="C311" s="97" t="s">
        <v>79</v>
      </c>
      <c r="D311" s="97" t="s">
        <v>179</v>
      </c>
      <c r="E311" s="97" t="s">
        <v>818</v>
      </c>
      <c r="F311" s="97" t="s">
        <v>20</v>
      </c>
      <c r="G311" s="59">
        <f t="shared" si="9"/>
        <v>111337.3</v>
      </c>
      <c r="H311" s="98">
        <v>111337300</v>
      </c>
    </row>
    <row r="312" spans="1:8" ht="25.5">
      <c r="A312" s="40">
        <f t="shared" si="8"/>
        <v>301</v>
      </c>
      <c r="B312" s="96" t="s">
        <v>409</v>
      </c>
      <c r="C312" s="97" t="s">
        <v>79</v>
      </c>
      <c r="D312" s="97" t="s">
        <v>179</v>
      </c>
      <c r="E312" s="97" t="s">
        <v>819</v>
      </c>
      <c r="F312" s="97" t="s">
        <v>20</v>
      </c>
      <c r="G312" s="59">
        <f t="shared" si="9"/>
        <v>111337.3</v>
      </c>
      <c r="H312" s="98">
        <v>111337300</v>
      </c>
    </row>
    <row r="313" spans="1:8" ht="25.5">
      <c r="A313" s="40">
        <f t="shared" si="8"/>
        <v>302</v>
      </c>
      <c r="B313" s="96" t="s">
        <v>412</v>
      </c>
      <c r="C313" s="97" t="s">
        <v>79</v>
      </c>
      <c r="D313" s="97" t="s">
        <v>179</v>
      </c>
      <c r="E313" s="97" t="s">
        <v>823</v>
      </c>
      <c r="F313" s="97" t="s">
        <v>20</v>
      </c>
      <c r="G313" s="59">
        <f t="shared" si="9"/>
        <v>111337.3</v>
      </c>
      <c r="H313" s="98">
        <v>111337300</v>
      </c>
    </row>
    <row r="314" spans="1:8" ht="12.75">
      <c r="A314" s="40">
        <f t="shared" si="8"/>
        <v>303</v>
      </c>
      <c r="B314" s="96" t="s">
        <v>411</v>
      </c>
      <c r="C314" s="97" t="s">
        <v>79</v>
      </c>
      <c r="D314" s="97" t="s">
        <v>179</v>
      </c>
      <c r="E314" s="97" t="s">
        <v>823</v>
      </c>
      <c r="F314" s="97" t="s">
        <v>212</v>
      </c>
      <c r="G314" s="59">
        <f t="shared" si="9"/>
        <v>111337.3</v>
      </c>
      <c r="H314" s="98">
        <v>111337300</v>
      </c>
    </row>
    <row r="315" spans="1:8" ht="12.75">
      <c r="A315" s="40">
        <f t="shared" si="8"/>
        <v>304</v>
      </c>
      <c r="B315" s="96" t="s">
        <v>221</v>
      </c>
      <c r="C315" s="97" t="s">
        <v>79</v>
      </c>
      <c r="D315" s="97" t="s">
        <v>179</v>
      </c>
      <c r="E315" s="97" t="s">
        <v>621</v>
      </c>
      <c r="F315" s="97" t="s">
        <v>20</v>
      </c>
      <c r="G315" s="59">
        <f t="shared" si="9"/>
        <v>15.8</v>
      </c>
      <c r="H315" s="98">
        <v>15800</v>
      </c>
    </row>
    <row r="316" spans="1:8" ht="89.25">
      <c r="A316" s="40">
        <f t="shared" si="8"/>
        <v>305</v>
      </c>
      <c r="B316" s="96" t="s">
        <v>843</v>
      </c>
      <c r="C316" s="97" t="s">
        <v>79</v>
      </c>
      <c r="D316" s="97" t="s">
        <v>179</v>
      </c>
      <c r="E316" s="97" t="s">
        <v>825</v>
      </c>
      <c r="F316" s="97" t="s">
        <v>20</v>
      </c>
      <c r="G316" s="59">
        <f t="shared" si="9"/>
        <v>15.8</v>
      </c>
      <c r="H316" s="98">
        <v>15800</v>
      </c>
    </row>
    <row r="317" spans="1:8" ht="12.75">
      <c r="A317" s="40">
        <f t="shared" si="8"/>
        <v>306</v>
      </c>
      <c r="B317" s="96" t="s">
        <v>411</v>
      </c>
      <c r="C317" s="97" t="s">
        <v>79</v>
      </c>
      <c r="D317" s="97" t="s">
        <v>179</v>
      </c>
      <c r="E317" s="97" t="s">
        <v>825</v>
      </c>
      <c r="F317" s="97" t="s">
        <v>212</v>
      </c>
      <c r="G317" s="59">
        <f t="shared" si="9"/>
        <v>15.8</v>
      </c>
      <c r="H317" s="98">
        <v>15800</v>
      </c>
    </row>
    <row r="318" spans="1:8" ht="25.5">
      <c r="A318" s="49">
        <f t="shared" si="8"/>
        <v>307</v>
      </c>
      <c r="B318" s="79" t="s">
        <v>48</v>
      </c>
      <c r="C318" s="90" t="s">
        <v>16</v>
      </c>
      <c r="D318" s="90" t="s">
        <v>21</v>
      </c>
      <c r="E318" s="90" t="s">
        <v>620</v>
      </c>
      <c r="F318" s="90" t="s">
        <v>20</v>
      </c>
      <c r="G318" s="58">
        <f t="shared" si="9"/>
        <v>608056.413</v>
      </c>
      <c r="H318" s="98">
        <v>608056413</v>
      </c>
    </row>
    <row r="319" spans="1:8" ht="12.75">
      <c r="A319" s="40">
        <f t="shared" si="8"/>
        <v>308</v>
      </c>
      <c r="B319" s="96" t="s">
        <v>556</v>
      </c>
      <c r="C319" s="97" t="s">
        <v>16</v>
      </c>
      <c r="D319" s="97" t="s">
        <v>65</v>
      </c>
      <c r="E319" s="97" t="s">
        <v>620</v>
      </c>
      <c r="F319" s="97" t="s">
        <v>20</v>
      </c>
      <c r="G319" s="59">
        <f t="shared" si="9"/>
        <v>608056.413</v>
      </c>
      <c r="H319" s="98">
        <v>608056413</v>
      </c>
    </row>
    <row r="320" spans="1:8" ht="12.75">
      <c r="A320" s="40">
        <f t="shared" si="8"/>
        <v>309</v>
      </c>
      <c r="B320" s="96" t="s">
        <v>557</v>
      </c>
      <c r="C320" s="97" t="s">
        <v>16</v>
      </c>
      <c r="D320" s="97" t="s">
        <v>66</v>
      </c>
      <c r="E320" s="97" t="s">
        <v>620</v>
      </c>
      <c r="F320" s="97" t="s">
        <v>20</v>
      </c>
      <c r="G320" s="59">
        <f t="shared" si="9"/>
        <v>287652.273</v>
      </c>
      <c r="H320" s="98">
        <v>287652273</v>
      </c>
    </row>
    <row r="321" spans="1:8" ht="38.25">
      <c r="A321" s="40">
        <f t="shared" si="8"/>
        <v>310</v>
      </c>
      <c r="B321" s="96" t="s">
        <v>524</v>
      </c>
      <c r="C321" s="97" t="s">
        <v>16</v>
      </c>
      <c r="D321" s="97" t="s">
        <v>66</v>
      </c>
      <c r="E321" s="97" t="s">
        <v>733</v>
      </c>
      <c r="F321" s="97" t="s">
        <v>20</v>
      </c>
      <c r="G321" s="59">
        <f t="shared" si="9"/>
        <v>287652.273</v>
      </c>
      <c r="H321" s="98">
        <v>287652273</v>
      </c>
    </row>
    <row r="322" spans="1:8" ht="38.25">
      <c r="A322" s="40">
        <f t="shared" si="8"/>
        <v>311</v>
      </c>
      <c r="B322" s="96" t="s">
        <v>525</v>
      </c>
      <c r="C322" s="97" t="s">
        <v>16</v>
      </c>
      <c r="D322" s="97" t="s">
        <v>66</v>
      </c>
      <c r="E322" s="97" t="s">
        <v>734</v>
      </c>
      <c r="F322" s="97" t="s">
        <v>20</v>
      </c>
      <c r="G322" s="59">
        <f t="shared" si="9"/>
        <v>287652.273</v>
      </c>
      <c r="H322" s="98">
        <v>287652273</v>
      </c>
    </row>
    <row r="323" spans="1:8" ht="63.75">
      <c r="A323" s="40">
        <f t="shared" si="8"/>
        <v>312</v>
      </c>
      <c r="B323" s="96" t="s">
        <v>413</v>
      </c>
      <c r="C323" s="97" t="s">
        <v>16</v>
      </c>
      <c r="D323" s="97" t="s">
        <v>66</v>
      </c>
      <c r="E323" s="97" t="s">
        <v>735</v>
      </c>
      <c r="F323" s="97" t="s">
        <v>20</v>
      </c>
      <c r="G323" s="59">
        <f t="shared" si="9"/>
        <v>58365.35925</v>
      </c>
      <c r="H323" s="98">
        <v>58365359.25</v>
      </c>
    </row>
    <row r="324" spans="1:8" ht="12.75">
      <c r="A324" s="40">
        <f t="shared" si="8"/>
        <v>313</v>
      </c>
      <c r="B324" s="96" t="s">
        <v>357</v>
      </c>
      <c r="C324" s="97" t="s">
        <v>16</v>
      </c>
      <c r="D324" s="97" t="s">
        <v>66</v>
      </c>
      <c r="E324" s="97" t="s">
        <v>735</v>
      </c>
      <c r="F324" s="97" t="s">
        <v>215</v>
      </c>
      <c r="G324" s="59">
        <f t="shared" si="9"/>
        <v>58365.35925</v>
      </c>
      <c r="H324" s="98">
        <v>58365359.25</v>
      </c>
    </row>
    <row r="325" spans="1:8" ht="102">
      <c r="A325" s="40">
        <f t="shared" si="8"/>
        <v>314</v>
      </c>
      <c r="B325" s="96" t="s">
        <v>414</v>
      </c>
      <c r="C325" s="97" t="s">
        <v>16</v>
      </c>
      <c r="D325" s="97" t="s">
        <v>66</v>
      </c>
      <c r="E325" s="97" t="s">
        <v>736</v>
      </c>
      <c r="F325" s="97" t="s">
        <v>20</v>
      </c>
      <c r="G325" s="59">
        <f t="shared" si="9"/>
        <v>22352.9</v>
      </c>
      <c r="H325" s="98">
        <v>22352900</v>
      </c>
    </row>
    <row r="326" spans="1:8" ht="25.5">
      <c r="A326" s="40">
        <f t="shared" si="8"/>
        <v>315</v>
      </c>
      <c r="B326" s="96" t="s">
        <v>344</v>
      </c>
      <c r="C326" s="97" t="s">
        <v>16</v>
      </c>
      <c r="D326" s="97" t="s">
        <v>66</v>
      </c>
      <c r="E326" s="97" t="s">
        <v>736</v>
      </c>
      <c r="F326" s="97" t="s">
        <v>214</v>
      </c>
      <c r="G326" s="59">
        <f t="shared" si="9"/>
        <v>22352.9</v>
      </c>
      <c r="H326" s="98">
        <v>22352900</v>
      </c>
    </row>
    <row r="327" spans="1:8" ht="38.25">
      <c r="A327" s="40">
        <f t="shared" si="8"/>
        <v>316</v>
      </c>
      <c r="B327" s="96" t="s">
        <v>415</v>
      </c>
      <c r="C327" s="97" t="s">
        <v>16</v>
      </c>
      <c r="D327" s="97" t="s">
        <v>66</v>
      </c>
      <c r="E327" s="97" t="s">
        <v>737</v>
      </c>
      <c r="F327" s="97" t="s">
        <v>20</v>
      </c>
      <c r="G327" s="59">
        <f t="shared" si="9"/>
        <v>49173.22075</v>
      </c>
      <c r="H327" s="98">
        <v>49173220.75</v>
      </c>
    </row>
    <row r="328" spans="1:8" ht="12.75">
      <c r="A328" s="40">
        <f t="shared" si="8"/>
        <v>317</v>
      </c>
      <c r="B328" s="96" t="s">
        <v>357</v>
      </c>
      <c r="C328" s="97" t="s">
        <v>16</v>
      </c>
      <c r="D328" s="97" t="s">
        <v>66</v>
      </c>
      <c r="E328" s="97" t="s">
        <v>737</v>
      </c>
      <c r="F328" s="97" t="s">
        <v>215</v>
      </c>
      <c r="G328" s="59">
        <f t="shared" si="9"/>
        <v>31.63</v>
      </c>
      <c r="H328" s="98">
        <v>31630</v>
      </c>
    </row>
    <row r="329" spans="1:8" ht="25.5">
      <c r="A329" s="40">
        <f t="shared" si="8"/>
        <v>318</v>
      </c>
      <c r="B329" s="96" t="s">
        <v>344</v>
      </c>
      <c r="C329" s="97" t="s">
        <v>16</v>
      </c>
      <c r="D329" s="97" t="s">
        <v>66</v>
      </c>
      <c r="E329" s="97" t="s">
        <v>737</v>
      </c>
      <c r="F329" s="97" t="s">
        <v>214</v>
      </c>
      <c r="G329" s="59">
        <f t="shared" si="9"/>
        <v>42158.44075</v>
      </c>
      <c r="H329" s="98">
        <v>42158440.75</v>
      </c>
    </row>
    <row r="330" spans="1:8" ht="12.75">
      <c r="A330" s="40">
        <f t="shared" si="8"/>
        <v>319</v>
      </c>
      <c r="B330" s="96" t="s">
        <v>358</v>
      </c>
      <c r="C330" s="97" t="s">
        <v>16</v>
      </c>
      <c r="D330" s="97" t="s">
        <v>66</v>
      </c>
      <c r="E330" s="97" t="s">
        <v>737</v>
      </c>
      <c r="F330" s="97" t="s">
        <v>216</v>
      </c>
      <c r="G330" s="59">
        <f t="shared" si="9"/>
        <v>6983.15</v>
      </c>
      <c r="H330" s="98">
        <v>6983150</v>
      </c>
    </row>
    <row r="331" spans="1:8" ht="38.25">
      <c r="A331" s="40">
        <f t="shared" si="8"/>
        <v>320</v>
      </c>
      <c r="B331" s="96" t="s">
        <v>416</v>
      </c>
      <c r="C331" s="97" t="s">
        <v>16</v>
      </c>
      <c r="D331" s="97" t="s">
        <v>66</v>
      </c>
      <c r="E331" s="97" t="s">
        <v>738</v>
      </c>
      <c r="F331" s="97" t="s">
        <v>20</v>
      </c>
      <c r="G331" s="59">
        <f t="shared" si="9"/>
        <v>25435.29</v>
      </c>
      <c r="H331" s="98">
        <v>25435290</v>
      </c>
    </row>
    <row r="332" spans="1:8" ht="25.5">
      <c r="A332" s="40">
        <f t="shared" si="8"/>
        <v>321</v>
      </c>
      <c r="B332" s="96" t="s">
        <v>344</v>
      </c>
      <c r="C332" s="97" t="s">
        <v>16</v>
      </c>
      <c r="D332" s="97" t="s">
        <v>66</v>
      </c>
      <c r="E332" s="97" t="s">
        <v>738</v>
      </c>
      <c r="F332" s="97" t="s">
        <v>214</v>
      </c>
      <c r="G332" s="59">
        <f t="shared" si="9"/>
        <v>25435.29</v>
      </c>
      <c r="H332" s="98">
        <v>25435290</v>
      </c>
    </row>
    <row r="333" spans="1:8" ht="51">
      <c r="A333" s="40">
        <f aca="true" t="shared" si="10" ref="A333:A396">1+A332</f>
        <v>322</v>
      </c>
      <c r="B333" s="96" t="s">
        <v>417</v>
      </c>
      <c r="C333" s="97" t="s">
        <v>16</v>
      </c>
      <c r="D333" s="97" t="s">
        <v>66</v>
      </c>
      <c r="E333" s="97" t="s">
        <v>739</v>
      </c>
      <c r="F333" s="97" t="s">
        <v>20</v>
      </c>
      <c r="G333" s="59">
        <f aca="true" t="shared" si="11" ref="G333:G396">H333/1000</f>
        <v>9000</v>
      </c>
      <c r="H333" s="98">
        <v>9000000</v>
      </c>
    </row>
    <row r="334" spans="1:8" ht="25.5">
      <c r="A334" s="40">
        <f t="shared" si="10"/>
        <v>323</v>
      </c>
      <c r="B334" s="96" t="s">
        <v>344</v>
      </c>
      <c r="C334" s="97" t="s">
        <v>16</v>
      </c>
      <c r="D334" s="97" t="s">
        <v>66</v>
      </c>
      <c r="E334" s="97" t="s">
        <v>739</v>
      </c>
      <c r="F334" s="97" t="s">
        <v>214</v>
      </c>
      <c r="G334" s="59">
        <f t="shared" si="11"/>
        <v>9000</v>
      </c>
      <c r="H334" s="98">
        <v>9000000</v>
      </c>
    </row>
    <row r="335" spans="1:8" ht="38.25">
      <c r="A335" s="40">
        <f t="shared" si="10"/>
        <v>324</v>
      </c>
      <c r="B335" s="96" t="s">
        <v>915</v>
      </c>
      <c r="C335" s="97" t="s">
        <v>16</v>
      </c>
      <c r="D335" s="97" t="s">
        <v>66</v>
      </c>
      <c r="E335" s="97" t="s">
        <v>916</v>
      </c>
      <c r="F335" s="97" t="s">
        <v>20</v>
      </c>
      <c r="G335" s="59">
        <f t="shared" si="11"/>
        <v>7580.213</v>
      </c>
      <c r="H335" s="98">
        <v>7580213</v>
      </c>
    </row>
    <row r="336" spans="1:8" ht="25.5">
      <c r="A336" s="40">
        <f t="shared" si="10"/>
        <v>325</v>
      </c>
      <c r="B336" s="96" t="s">
        <v>344</v>
      </c>
      <c r="C336" s="97" t="s">
        <v>16</v>
      </c>
      <c r="D336" s="97" t="s">
        <v>66</v>
      </c>
      <c r="E336" s="97" t="s">
        <v>916</v>
      </c>
      <c r="F336" s="97" t="s">
        <v>214</v>
      </c>
      <c r="G336" s="59">
        <f t="shared" si="11"/>
        <v>7580.213</v>
      </c>
      <c r="H336" s="98">
        <v>7580213</v>
      </c>
    </row>
    <row r="337" spans="1:8" ht="89.25">
      <c r="A337" s="40">
        <f t="shared" si="10"/>
        <v>326</v>
      </c>
      <c r="B337" s="96" t="s">
        <v>526</v>
      </c>
      <c r="C337" s="97" t="s">
        <v>16</v>
      </c>
      <c r="D337" s="97" t="s">
        <v>66</v>
      </c>
      <c r="E337" s="97" t="s">
        <v>740</v>
      </c>
      <c r="F337" s="97" t="s">
        <v>20</v>
      </c>
      <c r="G337" s="59">
        <f t="shared" si="11"/>
        <v>555.29</v>
      </c>
      <c r="H337" s="98">
        <v>555290</v>
      </c>
    </row>
    <row r="338" spans="1:8" ht="25.5">
      <c r="A338" s="40">
        <f t="shared" si="10"/>
        <v>327</v>
      </c>
      <c r="B338" s="96" t="s">
        <v>344</v>
      </c>
      <c r="C338" s="97" t="s">
        <v>16</v>
      </c>
      <c r="D338" s="97" t="s">
        <v>66</v>
      </c>
      <c r="E338" s="97" t="s">
        <v>740</v>
      </c>
      <c r="F338" s="97" t="s">
        <v>214</v>
      </c>
      <c r="G338" s="59">
        <f t="shared" si="11"/>
        <v>555.29</v>
      </c>
      <c r="H338" s="98">
        <v>555290</v>
      </c>
    </row>
    <row r="339" spans="1:8" ht="76.5">
      <c r="A339" s="40">
        <f t="shared" si="10"/>
        <v>328</v>
      </c>
      <c r="B339" s="96" t="s">
        <v>946</v>
      </c>
      <c r="C339" s="97" t="s">
        <v>16</v>
      </c>
      <c r="D339" s="97" t="s">
        <v>66</v>
      </c>
      <c r="E339" s="97" t="s">
        <v>930</v>
      </c>
      <c r="F339" s="97" t="s">
        <v>20</v>
      </c>
      <c r="G339" s="59">
        <f t="shared" si="11"/>
        <v>113345</v>
      </c>
      <c r="H339" s="98">
        <v>113345000</v>
      </c>
    </row>
    <row r="340" spans="1:8" ht="12.75">
      <c r="A340" s="40">
        <f t="shared" si="10"/>
        <v>329</v>
      </c>
      <c r="B340" s="96" t="s">
        <v>357</v>
      </c>
      <c r="C340" s="97" t="s">
        <v>16</v>
      </c>
      <c r="D340" s="97" t="s">
        <v>66</v>
      </c>
      <c r="E340" s="97" t="s">
        <v>930</v>
      </c>
      <c r="F340" s="97" t="s">
        <v>215</v>
      </c>
      <c r="G340" s="59">
        <f t="shared" si="11"/>
        <v>113345</v>
      </c>
      <c r="H340" s="98">
        <v>113345000</v>
      </c>
    </row>
    <row r="341" spans="1:8" ht="89.25">
      <c r="A341" s="40">
        <f t="shared" si="10"/>
        <v>330</v>
      </c>
      <c r="B341" s="96" t="s">
        <v>947</v>
      </c>
      <c r="C341" s="97" t="s">
        <v>16</v>
      </c>
      <c r="D341" s="97" t="s">
        <v>66</v>
      </c>
      <c r="E341" s="97" t="s">
        <v>932</v>
      </c>
      <c r="F341" s="97" t="s">
        <v>20</v>
      </c>
      <c r="G341" s="59">
        <f t="shared" si="11"/>
        <v>1845</v>
      </c>
      <c r="H341" s="98">
        <v>1845000</v>
      </c>
    </row>
    <row r="342" spans="1:8" ht="25.5">
      <c r="A342" s="40">
        <f t="shared" si="10"/>
        <v>331</v>
      </c>
      <c r="B342" s="96" t="s">
        <v>344</v>
      </c>
      <c r="C342" s="97" t="s">
        <v>16</v>
      </c>
      <c r="D342" s="97" t="s">
        <v>66</v>
      </c>
      <c r="E342" s="97" t="s">
        <v>932</v>
      </c>
      <c r="F342" s="97" t="s">
        <v>214</v>
      </c>
      <c r="G342" s="59">
        <f t="shared" si="11"/>
        <v>1845</v>
      </c>
      <c r="H342" s="98">
        <v>1845000</v>
      </c>
    </row>
    <row r="343" spans="1:8" ht="12.75">
      <c r="A343" s="40">
        <f t="shared" si="10"/>
        <v>332</v>
      </c>
      <c r="B343" s="96" t="s">
        <v>565</v>
      </c>
      <c r="C343" s="97" t="s">
        <v>16</v>
      </c>
      <c r="D343" s="97" t="s">
        <v>67</v>
      </c>
      <c r="E343" s="97" t="s">
        <v>620</v>
      </c>
      <c r="F343" s="97" t="s">
        <v>20</v>
      </c>
      <c r="G343" s="59">
        <f t="shared" si="11"/>
        <v>294822.7</v>
      </c>
      <c r="H343" s="98">
        <v>294822700</v>
      </c>
    </row>
    <row r="344" spans="1:8" ht="38.25">
      <c r="A344" s="40">
        <f t="shared" si="10"/>
        <v>333</v>
      </c>
      <c r="B344" s="96" t="s">
        <v>524</v>
      </c>
      <c r="C344" s="97" t="s">
        <v>16</v>
      </c>
      <c r="D344" s="97" t="s">
        <v>67</v>
      </c>
      <c r="E344" s="97" t="s">
        <v>733</v>
      </c>
      <c r="F344" s="97" t="s">
        <v>20</v>
      </c>
      <c r="G344" s="59">
        <f t="shared" si="11"/>
        <v>294822.7</v>
      </c>
      <c r="H344" s="98">
        <v>294822700</v>
      </c>
    </row>
    <row r="345" spans="1:8" ht="38.25">
      <c r="A345" s="40">
        <f t="shared" si="10"/>
        <v>334</v>
      </c>
      <c r="B345" s="96" t="s">
        <v>418</v>
      </c>
      <c r="C345" s="97" t="s">
        <v>16</v>
      </c>
      <c r="D345" s="97" t="s">
        <v>67</v>
      </c>
      <c r="E345" s="97" t="s">
        <v>741</v>
      </c>
      <c r="F345" s="97" t="s">
        <v>20</v>
      </c>
      <c r="G345" s="59">
        <f t="shared" si="11"/>
        <v>294797.7</v>
      </c>
      <c r="H345" s="98">
        <v>294797700</v>
      </c>
    </row>
    <row r="346" spans="1:8" ht="63.75">
      <c r="A346" s="40">
        <f t="shared" si="10"/>
        <v>335</v>
      </c>
      <c r="B346" s="96" t="s">
        <v>419</v>
      </c>
      <c r="C346" s="97" t="s">
        <v>16</v>
      </c>
      <c r="D346" s="97" t="s">
        <v>67</v>
      </c>
      <c r="E346" s="97" t="s">
        <v>742</v>
      </c>
      <c r="F346" s="97" t="s">
        <v>20</v>
      </c>
      <c r="G346" s="59">
        <f t="shared" si="11"/>
        <v>46432.67</v>
      </c>
      <c r="H346" s="98">
        <v>46432670</v>
      </c>
    </row>
    <row r="347" spans="1:8" ht="12.75">
      <c r="A347" s="40">
        <f t="shared" si="10"/>
        <v>336</v>
      </c>
      <c r="B347" s="96" t="s">
        <v>357</v>
      </c>
      <c r="C347" s="97" t="s">
        <v>16</v>
      </c>
      <c r="D347" s="97" t="s">
        <v>67</v>
      </c>
      <c r="E347" s="97" t="s">
        <v>742</v>
      </c>
      <c r="F347" s="97" t="s">
        <v>215</v>
      </c>
      <c r="G347" s="59">
        <f t="shared" si="11"/>
        <v>46432.67</v>
      </c>
      <c r="H347" s="98">
        <v>46432670</v>
      </c>
    </row>
    <row r="348" spans="1:8" ht="102">
      <c r="A348" s="40">
        <f t="shared" si="10"/>
        <v>337</v>
      </c>
      <c r="B348" s="96" t="s">
        <v>420</v>
      </c>
      <c r="C348" s="97" t="s">
        <v>16</v>
      </c>
      <c r="D348" s="97" t="s">
        <v>67</v>
      </c>
      <c r="E348" s="97" t="s">
        <v>743</v>
      </c>
      <c r="F348" s="97" t="s">
        <v>20</v>
      </c>
      <c r="G348" s="59">
        <f t="shared" si="11"/>
        <v>11120.28</v>
      </c>
      <c r="H348" s="98">
        <v>11120280</v>
      </c>
    </row>
    <row r="349" spans="1:8" ht="25.5">
      <c r="A349" s="40">
        <f t="shared" si="10"/>
        <v>338</v>
      </c>
      <c r="B349" s="96" t="s">
        <v>344</v>
      </c>
      <c r="C349" s="97" t="s">
        <v>16</v>
      </c>
      <c r="D349" s="97" t="s">
        <v>67</v>
      </c>
      <c r="E349" s="97" t="s">
        <v>743</v>
      </c>
      <c r="F349" s="97" t="s">
        <v>214</v>
      </c>
      <c r="G349" s="59">
        <f t="shared" si="11"/>
        <v>11120.28</v>
      </c>
      <c r="H349" s="98">
        <v>11120280</v>
      </c>
    </row>
    <row r="350" spans="1:8" ht="38.25">
      <c r="A350" s="40">
        <f t="shared" si="10"/>
        <v>339</v>
      </c>
      <c r="B350" s="96" t="s">
        <v>421</v>
      </c>
      <c r="C350" s="97" t="s">
        <v>16</v>
      </c>
      <c r="D350" s="97" t="s">
        <v>67</v>
      </c>
      <c r="E350" s="97" t="s">
        <v>744</v>
      </c>
      <c r="F350" s="97" t="s">
        <v>20</v>
      </c>
      <c r="G350" s="59">
        <f t="shared" si="11"/>
        <v>37506.23</v>
      </c>
      <c r="H350" s="98">
        <v>37506230</v>
      </c>
    </row>
    <row r="351" spans="1:8" ht="12.75">
      <c r="A351" s="40">
        <f t="shared" si="10"/>
        <v>340</v>
      </c>
      <c r="B351" s="96" t="s">
        <v>357</v>
      </c>
      <c r="C351" s="97" t="s">
        <v>16</v>
      </c>
      <c r="D351" s="97" t="s">
        <v>67</v>
      </c>
      <c r="E351" s="97" t="s">
        <v>744</v>
      </c>
      <c r="F351" s="97" t="s">
        <v>215</v>
      </c>
      <c r="G351" s="59">
        <f t="shared" si="11"/>
        <v>9.12</v>
      </c>
      <c r="H351" s="98">
        <v>9120</v>
      </c>
    </row>
    <row r="352" spans="1:8" ht="25.5">
      <c r="A352" s="40">
        <f t="shared" si="10"/>
        <v>341</v>
      </c>
      <c r="B352" s="96" t="s">
        <v>344</v>
      </c>
      <c r="C352" s="97" t="s">
        <v>16</v>
      </c>
      <c r="D352" s="97" t="s">
        <v>67</v>
      </c>
      <c r="E352" s="97" t="s">
        <v>744</v>
      </c>
      <c r="F352" s="97" t="s">
        <v>214</v>
      </c>
      <c r="G352" s="59">
        <f t="shared" si="11"/>
        <v>34282.89574</v>
      </c>
      <c r="H352" s="98">
        <v>34282895.74</v>
      </c>
    </row>
    <row r="353" spans="1:8" ht="12.75">
      <c r="A353" s="40">
        <f t="shared" si="10"/>
        <v>342</v>
      </c>
      <c r="B353" s="96" t="s">
        <v>948</v>
      </c>
      <c r="C353" s="97" t="s">
        <v>16</v>
      </c>
      <c r="D353" s="97" t="s">
        <v>67</v>
      </c>
      <c r="E353" s="97" t="s">
        <v>744</v>
      </c>
      <c r="F353" s="97" t="s">
        <v>934</v>
      </c>
      <c r="G353" s="59">
        <f t="shared" si="11"/>
        <v>48.11426</v>
      </c>
      <c r="H353" s="98">
        <v>48114.26</v>
      </c>
    </row>
    <row r="354" spans="1:8" ht="12.75">
      <c r="A354" s="40">
        <f t="shared" si="10"/>
        <v>343</v>
      </c>
      <c r="B354" s="96" t="s">
        <v>358</v>
      </c>
      <c r="C354" s="97" t="s">
        <v>16</v>
      </c>
      <c r="D354" s="97" t="s">
        <v>67</v>
      </c>
      <c r="E354" s="97" t="s">
        <v>744</v>
      </c>
      <c r="F354" s="97" t="s">
        <v>216</v>
      </c>
      <c r="G354" s="59">
        <f t="shared" si="11"/>
        <v>3166.1</v>
      </c>
      <c r="H354" s="98">
        <v>3166100</v>
      </c>
    </row>
    <row r="355" spans="1:8" ht="25.5">
      <c r="A355" s="40">
        <f t="shared" si="10"/>
        <v>344</v>
      </c>
      <c r="B355" s="96" t="s">
        <v>422</v>
      </c>
      <c r="C355" s="97" t="s">
        <v>16</v>
      </c>
      <c r="D355" s="97" t="s">
        <v>67</v>
      </c>
      <c r="E355" s="97" t="s">
        <v>745</v>
      </c>
      <c r="F355" s="97" t="s">
        <v>20</v>
      </c>
      <c r="G355" s="59">
        <f t="shared" si="11"/>
        <v>1549</v>
      </c>
      <c r="H355" s="98">
        <v>1549000</v>
      </c>
    </row>
    <row r="356" spans="1:8" ht="25.5">
      <c r="A356" s="40">
        <f t="shared" si="10"/>
        <v>345</v>
      </c>
      <c r="B356" s="96" t="s">
        <v>344</v>
      </c>
      <c r="C356" s="97" t="s">
        <v>16</v>
      </c>
      <c r="D356" s="97" t="s">
        <v>67</v>
      </c>
      <c r="E356" s="97" t="s">
        <v>745</v>
      </c>
      <c r="F356" s="97" t="s">
        <v>214</v>
      </c>
      <c r="G356" s="59">
        <f t="shared" si="11"/>
        <v>1549</v>
      </c>
      <c r="H356" s="98">
        <v>1549000</v>
      </c>
    </row>
    <row r="357" spans="1:8" ht="51">
      <c r="A357" s="40">
        <f t="shared" si="10"/>
        <v>346</v>
      </c>
      <c r="B357" s="96" t="s">
        <v>423</v>
      </c>
      <c r="C357" s="97" t="s">
        <v>16</v>
      </c>
      <c r="D357" s="97" t="s">
        <v>67</v>
      </c>
      <c r="E357" s="97" t="s">
        <v>746</v>
      </c>
      <c r="F357" s="97" t="s">
        <v>20</v>
      </c>
      <c r="G357" s="59">
        <f t="shared" si="11"/>
        <v>5477.92</v>
      </c>
      <c r="H357" s="98">
        <v>5477920</v>
      </c>
    </row>
    <row r="358" spans="1:8" ht="25.5">
      <c r="A358" s="40">
        <f t="shared" si="10"/>
        <v>347</v>
      </c>
      <c r="B358" s="96" t="s">
        <v>344</v>
      </c>
      <c r="C358" s="97" t="s">
        <v>16</v>
      </c>
      <c r="D358" s="97" t="s">
        <v>67</v>
      </c>
      <c r="E358" s="97" t="s">
        <v>746</v>
      </c>
      <c r="F358" s="97" t="s">
        <v>214</v>
      </c>
      <c r="G358" s="59">
        <f t="shared" si="11"/>
        <v>5477.92</v>
      </c>
      <c r="H358" s="98">
        <v>5477920</v>
      </c>
    </row>
    <row r="359" spans="1:8" ht="51">
      <c r="A359" s="40">
        <f t="shared" si="10"/>
        <v>348</v>
      </c>
      <c r="B359" s="96" t="s">
        <v>527</v>
      </c>
      <c r="C359" s="97" t="s">
        <v>16</v>
      </c>
      <c r="D359" s="97" t="s">
        <v>67</v>
      </c>
      <c r="E359" s="97" t="s">
        <v>747</v>
      </c>
      <c r="F359" s="97" t="s">
        <v>20</v>
      </c>
      <c r="G359" s="59">
        <f t="shared" si="11"/>
        <v>18269.36</v>
      </c>
      <c r="H359" s="98">
        <v>18269360</v>
      </c>
    </row>
    <row r="360" spans="1:8" ht="25.5">
      <c r="A360" s="40">
        <f t="shared" si="10"/>
        <v>349</v>
      </c>
      <c r="B360" s="96" t="s">
        <v>344</v>
      </c>
      <c r="C360" s="97" t="s">
        <v>16</v>
      </c>
      <c r="D360" s="97" t="s">
        <v>67</v>
      </c>
      <c r="E360" s="97" t="s">
        <v>747</v>
      </c>
      <c r="F360" s="97" t="s">
        <v>214</v>
      </c>
      <c r="G360" s="59">
        <f t="shared" si="11"/>
        <v>18269.36</v>
      </c>
      <c r="H360" s="98">
        <v>18269360</v>
      </c>
    </row>
    <row r="361" spans="1:8" ht="63.75">
      <c r="A361" s="40">
        <f t="shared" si="10"/>
        <v>350</v>
      </c>
      <c r="B361" s="96" t="s">
        <v>424</v>
      </c>
      <c r="C361" s="97" t="s">
        <v>16</v>
      </c>
      <c r="D361" s="97" t="s">
        <v>67</v>
      </c>
      <c r="E361" s="97" t="s">
        <v>748</v>
      </c>
      <c r="F361" s="97" t="s">
        <v>20</v>
      </c>
      <c r="G361" s="59">
        <f t="shared" si="11"/>
        <v>1500</v>
      </c>
      <c r="H361" s="98">
        <v>1500000</v>
      </c>
    </row>
    <row r="362" spans="1:8" ht="25.5">
      <c r="A362" s="40">
        <f t="shared" si="10"/>
        <v>351</v>
      </c>
      <c r="B362" s="96" t="s">
        <v>344</v>
      </c>
      <c r="C362" s="97" t="s">
        <v>16</v>
      </c>
      <c r="D362" s="97" t="s">
        <v>67</v>
      </c>
      <c r="E362" s="97" t="s">
        <v>748</v>
      </c>
      <c r="F362" s="97" t="s">
        <v>214</v>
      </c>
      <c r="G362" s="59">
        <f t="shared" si="11"/>
        <v>1500</v>
      </c>
      <c r="H362" s="98">
        <v>1500000</v>
      </c>
    </row>
    <row r="363" spans="1:8" ht="102">
      <c r="A363" s="40">
        <f t="shared" si="10"/>
        <v>352</v>
      </c>
      <c r="B363" s="96" t="s">
        <v>528</v>
      </c>
      <c r="C363" s="97" t="s">
        <v>16</v>
      </c>
      <c r="D363" s="97" t="s">
        <v>67</v>
      </c>
      <c r="E363" s="97" t="s">
        <v>749</v>
      </c>
      <c r="F363" s="97" t="s">
        <v>20</v>
      </c>
      <c r="G363" s="59">
        <f t="shared" si="11"/>
        <v>404.24</v>
      </c>
      <c r="H363" s="98">
        <v>404240</v>
      </c>
    </row>
    <row r="364" spans="1:8" ht="25.5">
      <c r="A364" s="40">
        <f t="shared" si="10"/>
        <v>353</v>
      </c>
      <c r="B364" s="96" t="s">
        <v>344</v>
      </c>
      <c r="C364" s="97" t="s">
        <v>16</v>
      </c>
      <c r="D364" s="97" t="s">
        <v>67</v>
      </c>
      <c r="E364" s="97" t="s">
        <v>749</v>
      </c>
      <c r="F364" s="97" t="s">
        <v>214</v>
      </c>
      <c r="G364" s="59">
        <f t="shared" si="11"/>
        <v>404.24</v>
      </c>
      <c r="H364" s="98">
        <v>404240</v>
      </c>
    </row>
    <row r="365" spans="1:8" ht="38.25">
      <c r="A365" s="40">
        <f t="shared" si="10"/>
        <v>354</v>
      </c>
      <c r="B365" s="96" t="s">
        <v>844</v>
      </c>
      <c r="C365" s="97" t="s">
        <v>16</v>
      </c>
      <c r="D365" s="97" t="s">
        <v>67</v>
      </c>
      <c r="E365" s="97" t="s">
        <v>751</v>
      </c>
      <c r="F365" s="97" t="s">
        <v>20</v>
      </c>
      <c r="G365" s="59">
        <f t="shared" si="11"/>
        <v>1000</v>
      </c>
      <c r="H365" s="98">
        <v>1000000</v>
      </c>
    </row>
    <row r="366" spans="1:8" ht="25.5">
      <c r="A366" s="40">
        <f t="shared" si="10"/>
        <v>355</v>
      </c>
      <c r="B366" s="96" t="s">
        <v>344</v>
      </c>
      <c r="C366" s="97" t="s">
        <v>16</v>
      </c>
      <c r="D366" s="97" t="s">
        <v>67</v>
      </c>
      <c r="E366" s="97" t="s">
        <v>751</v>
      </c>
      <c r="F366" s="97" t="s">
        <v>214</v>
      </c>
      <c r="G366" s="59">
        <f t="shared" si="11"/>
        <v>1000</v>
      </c>
      <c r="H366" s="98">
        <v>1000000</v>
      </c>
    </row>
    <row r="367" spans="1:8" ht="114.75">
      <c r="A367" s="40">
        <f t="shared" si="10"/>
        <v>356</v>
      </c>
      <c r="B367" s="96" t="s">
        <v>845</v>
      </c>
      <c r="C367" s="97" t="s">
        <v>16</v>
      </c>
      <c r="D367" s="97" t="s">
        <v>67</v>
      </c>
      <c r="E367" s="97" t="s">
        <v>935</v>
      </c>
      <c r="F367" s="97" t="s">
        <v>20</v>
      </c>
      <c r="G367" s="59">
        <f t="shared" si="11"/>
        <v>149718</v>
      </c>
      <c r="H367" s="98">
        <v>149718000</v>
      </c>
    </row>
    <row r="368" spans="1:8" ht="12.75">
      <c r="A368" s="40">
        <f t="shared" si="10"/>
        <v>357</v>
      </c>
      <c r="B368" s="96" t="s">
        <v>357</v>
      </c>
      <c r="C368" s="97" t="s">
        <v>16</v>
      </c>
      <c r="D368" s="97" t="s">
        <v>67</v>
      </c>
      <c r="E368" s="97" t="s">
        <v>935</v>
      </c>
      <c r="F368" s="97" t="s">
        <v>215</v>
      </c>
      <c r="G368" s="59">
        <f t="shared" si="11"/>
        <v>149718</v>
      </c>
      <c r="H368" s="98">
        <v>149718000</v>
      </c>
    </row>
    <row r="369" spans="1:8" ht="114.75">
      <c r="A369" s="40">
        <f t="shared" si="10"/>
        <v>358</v>
      </c>
      <c r="B369" s="96" t="s">
        <v>846</v>
      </c>
      <c r="C369" s="97" t="s">
        <v>16</v>
      </c>
      <c r="D369" s="97" t="s">
        <v>67</v>
      </c>
      <c r="E369" s="97" t="s">
        <v>936</v>
      </c>
      <c r="F369" s="97" t="s">
        <v>20</v>
      </c>
      <c r="G369" s="59">
        <f t="shared" si="11"/>
        <v>4879</v>
      </c>
      <c r="H369" s="98">
        <v>4879000</v>
      </c>
    </row>
    <row r="370" spans="1:8" ht="25.5">
      <c r="A370" s="40">
        <f t="shared" si="10"/>
        <v>359</v>
      </c>
      <c r="B370" s="96" t="s">
        <v>344</v>
      </c>
      <c r="C370" s="97" t="s">
        <v>16</v>
      </c>
      <c r="D370" s="97" t="s">
        <v>67</v>
      </c>
      <c r="E370" s="97" t="s">
        <v>936</v>
      </c>
      <c r="F370" s="97" t="s">
        <v>214</v>
      </c>
      <c r="G370" s="59">
        <f t="shared" si="11"/>
        <v>4879</v>
      </c>
      <c r="H370" s="98">
        <v>4879000</v>
      </c>
    </row>
    <row r="371" spans="1:8" ht="38.25">
      <c r="A371" s="40">
        <f t="shared" si="10"/>
        <v>360</v>
      </c>
      <c r="B371" s="96" t="s">
        <v>529</v>
      </c>
      <c r="C371" s="97" t="s">
        <v>16</v>
      </c>
      <c r="D371" s="97" t="s">
        <v>67</v>
      </c>
      <c r="E371" s="97" t="s">
        <v>754</v>
      </c>
      <c r="F371" s="97" t="s">
        <v>20</v>
      </c>
      <c r="G371" s="59">
        <f t="shared" si="11"/>
        <v>14941</v>
      </c>
      <c r="H371" s="98">
        <v>14941000</v>
      </c>
    </row>
    <row r="372" spans="1:8" ht="25.5">
      <c r="A372" s="40">
        <f t="shared" si="10"/>
        <v>361</v>
      </c>
      <c r="B372" s="96" t="s">
        <v>344</v>
      </c>
      <c r="C372" s="97" t="s">
        <v>16</v>
      </c>
      <c r="D372" s="97" t="s">
        <v>67</v>
      </c>
      <c r="E372" s="97" t="s">
        <v>754</v>
      </c>
      <c r="F372" s="97" t="s">
        <v>214</v>
      </c>
      <c r="G372" s="59">
        <f t="shared" si="11"/>
        <v>14941</v>
      </c>
      <c r="H372" s="98">
        <v>14941000</v>
      </c>
    </row>
    <row r="373" spans="1:8" ht="25.5">
      <c r="A373" s="40">
        <f t="shared" si="10"/>
        <v>362</v>
      </c>
      <c r="B373" s="96" t="s">
        <v>949</v>
      </c>
      <c r="C373" s="97" t="s">
        <v>16</v>
      </c>
      <c r="D373" s="97" t="s">
        <v>67</v>
      </c>
      <c r="E373" s="97" t="s">
        <v>938</v>
      </c>
      <c r="F373" s="97" t="s">
        <v>20</v>
      </c>
      <c r="G373" s="59">
        <f t="shared" si="11"/>
        <v>2000</v>
      </c>
      <c r="H373" s="98">
        <v>2000000</v>
      </c>
    </row>
    <row r="374" spans="1:8" ht="25.5">
      <c r="A374" s="40">
        <f t="shared" si="10"/>
        <v>363</v>
      </c>
      <c r="B374" s="96" t="s">
        <v>344</v>
      </c>
      <c r="C374" s="97" t="s">
        <v>16</v>
      </c>
      <c r="D374" s="97" t="s">
        <v>67</v>
      </c>
      <c r="E374" s="97" t="s">
        <v>938</v>
      </c>
      <c r="F374" s="97" t="s">
        <v>214</v>
      </c>
      <c r="G374" s="59">
        <f t="shared" si="11"/>
        <v>2000</v>
      </c>
      <c r="H374" s="98">
        <v>2000000</v>
      </c>
    </row>
    <row r="375" spans="1:8" ht="38.25">
      <c r="A375" s="40">
        <f t="shared" si="10"/>
        <v>364</v>
      </c>
      <c r="B375" s="96" t="s">
        <v>429</v>
      </c>
      <c r="C375" s="97" t="s">
        <v>16</v>
      </c>
      <c r="D375" s="97" t="s">
        <v>67</v>
      </c>
      <c r="E375" s="97" t="s">
        <v>755</v>
      </c>
      <c r="F375" s="97" t="s">
        <v>20</v>
      </c>
      <c r="G375" s="59">
        <f t="shared" si="11"/>
        <v>25</v>
      </c>
      <c r="H375" s="98">
        <v>25000</v>
      </c>
    </row>
    <row r="376" spans="1:8" ht="38.25">
      <c r="A376" s="40">
        <f t="shared" si="10"/>
        <v>365</v>
      </c>
      <c r="B376" s="96" t="s">
        <v>890</v>
      </c>
      <c r="C376" s="97" t="s">
        <v>16</v>
      </c>
      <c r="D376" s="97" t="s">
        <v>67</v>
      </c>
      <c r="E376" s="97" t="s">
        <v>756</v>
      </c>
      <c r="F376" s="97" t="s">
        <v>20</v>
      </c>
      <c r="G376" s="59">
        <f t="shared" si="11"/>
        <v>25</v>
      </c>
      <c r="H376" s="98">
        <v>25000</v>
      </c>
    </row>
    <row r="377" spans="1:8" ht="25.5">
      <c r="A377" s="40">
        <f t="shared" si="10"/>
        <v>366</v>
      </c>
      <c r="B377" s="96" t="s">
        <v>344</v>
      </c>
      <c r="C377" s="97" t="s">
        <v>16</v>
      </c>
      <c r="D377" s="97" t="s">
        <v>67</v>
      </c>
      <c r="E377" s="97" t="s">
        <v>756</v>
      </c>
      <c r="F377" s="97" t="s">
        <v>214</v>
      </c>
      <c r="G377" s="59">
        <f t="shared" si="11"/>
        <v>25</v>
      </c>
      <c r="H377" s="98">
        <v>25000</v>
      </c>
    </row>
    <row r="378" spans="1:8" ht="12.75">
      <c r="A378" s="40">
        <f t="shared" si="10"/>
        <v>367</v>
      </c>
      <c r="B378" s="96" t="s">
        <v>566</v>
      </c>
      <c r="C378" s="97" t="s">
        <v>16</v>
      </c>
      <c r="D378" s="97" t="s">
        <v>68</v>
      </c>
      <c r="E378" s="97" t="s">
        <v>620</v>
      </c>
      <c r="F378" s="97" t="s">
        <v>20</v>
      </c>
      <c r="G378" s="59">
        <f t="shared" si="11"/>
        <v>17819.99</v>
      </c>
      <c r="H378" s="98">
        <v>17819990</v>
      </c>
    </row>
    <row r="379" spans="1:8" ht="38.25">
      <c r="A379" s="40">
        <f t="shared" si="10"/>
        <v>368</v>
      </c>
      <c r="B379" s="96" t="s">
        <v>524</v>
      </c>
      <c r="C379" s="97" t="s">
        <v>16</v>
      </c>
      <c r="D379" s="97" t="s">
        <v>68</v>
      </c>
      <c r="E379" s="97" t="s">
        <v>733</v>
      </c>
      <c r="F379" s="97" t="s">
        <v>20</v>
      </c>
      <c r="G379" s="59">
        <f t="shared" si="11"/>
        <v>17819.99</v>
      </c>
      <c r="H379" s="98">
        <v>17819990</v>
      </c>
    </row>
    <row r="380" spans="1:8" ht="38.25">
      <c r="A380" s="40">
        <f t="shared" si="10"/>
        <v>369</v>
      </c>
      <c r="B380" s="96" t="s">
        <v>425</v>
      </c>
      <c r="C380" s="97" t="s">
        <v>16</v>
      </c>
      <c r="D380" s="97" t="s">
        <v>68</v>
      </c>
      <c r="E380" s="97" t="s">
        <v>762</v>
      </c>
      <c r="F380" s="97" t="s">
        <v>20</v>
      </c>
      <c r="G380" s="59">
        <f t="shared" si="11"/>
        <v>17109.99</v>
      </c>
      <c r="H380" s="98">
        <v>17109990</v>
      </c>
    </row>
    <row r="381" spans="1:8" ht="25.5">
      <c r="A381" s="40">
        <f t="shared" si="10"/>
        <v>370</v>
      </c>
      <c r="B381" s="96" t="s">
        <v>426</v>
      </c>
      <c r="C381" s="97" t="s">
        <v>16</v>
      </c>
      <c r="D381" s="97" t="s">
        <v>68</v>
      </c>
      <c r="E381" s="97" t="s">
        <v>763</v>
      </c>
      <c r="F381" s="97" t="s">
        <v>20</v>
      </c>
      <c r="G381" s="59">
        <f t="shared" si="11"/>
        <v>7668.39</v>
      </c>
      <c r="H381" s="98">
        <v>7668390</v>
      </c>
    </row>
    <row r="382" spans="1:8" ht="25.5">
      <c r="A382" s="40">
        <f t="shared" si="10"/>
        <v>371</v>
      </c>
      <c r="B382" s="96" t="s">
        <v>344</v>
      </c>
      <c r="C382" s="97" t="s">
        <v>16</v>
      </c>
      <c r="D382" s="97" t="s">
        <v>68</v>
      </c>
      <c r="E382" s="97" t="s">
        <v>763</v>
      </c>
      <c r="F382" s="97" t="s">
        <v>214</v>
      </c>
      <c r="G382" s="59">
        <f t="shared" si="11"/>
        <v>7668.39</v>
      </c>
      <c r="H382" s="98">
        <v>7668390</v>
      </c>
    </row>
    <row r="383" spans="1:8" ht="25.5">
      <c r="A383" s="40">
        <f t="shared" si="10"/>
        <v>372</v>
      </c>
      <c r="B383" s="96" t="s">
        <v>427</v>
      </c>
      <c r="C383" s="97" t="s">
        <v>16</v>
      </c>
      <c r="D383" s="97" t="s">
        <v>68</v>
      </c>
      <c r="E383" s="97" t="s">
        <v>764</v>
      </c>
      <c r="F383" s="97" t="s">
        <v>20</v>
      </c>
      <c r="G383" s="59">
        <f t="shared" si="11"/>
        <v>1100</v>
      </c>
      <c r="H383" s="98">
        <v>1100000</v>
      </c>
    </row>
    <row r="384" spans="1:8" ht="25.5">
      <c r="A384" s="40">
        <f t="shared" si="10"/>
        <v>373</v>
      </c>
      <c r="B384" s="96" t="s">
        <v>344</v>
      </c>
      <c r="C384" s="97" t="s">
        <v>16</v>
      </c>
      <c r="D384" s="97" t="s">
        <v>68</v>
      </c>
      <c r="E384" s="97" t="s">
        <v>764</v>
      </c>
      <c r="F384" s="97" t="s">
        <v>214</v>
      </c>
      <c r="G384" s="59">
        <f t="shared" si="11"/>
        <v>1100</v>
      </c>
      <c r="H384" s="98">
        <v>1100000</v>
      </c>
    </row>
    <row r="385" spans="1:8" ht="38.25">
      <c r="A385" s="40">
        <f t="shared" si="10"/>
        <v>374</v>
      </c>
      <c r="B385" s="96" t="s">
        <v>428</v>
      </c>
      <c r="C385" s="97" t="s">
        <v>16</v>
      </c>
      <c r="D385" s="97" t="s">
        <v>68</v>
      </c>
      <c r="E385" s="97" t="s">
        <v>765</v>
      </c>
      <c r="F385" s="97" t="s">
        <v>20</v>
      </c>
      <c r="G385" s="59">
        <f t="shared" si="11"/>
        <v>100</v>
      </c>
      <c r="H385" s="98">
        <v>100000</v>
      </c>
    </row>
    <row r="386" spans="1:8" ht="25.5">
      <c r="A386" s="40">
        <f t="shared" si="10"/>
        <v>375</v>
      </c>
      <c r="B386" s="96" t="s">
        <v>344</v>
      </c>
      <c r="C386" s="97" t="s">
        <v>16</v>
      </c>
      <c r="D386" s="97" t="s">
        <v>68</v>
      </c>
      <c r="E386" s="97" t="s">
        <v>765</v>
      </c>
      <c r="F386" s="97" t="s">
        <v>214</v>
      </c>
      <c r="G386" s="59">
        <f t="shared" si="11"/>
        <v>100</v>
      </c>
      <c r="H386" s="98">
        <v>100000</v>
      </c>
    </row>
    <row r="387" spans="1:8" ht="25.5">
      <c r="A387" s="40">
        <f t="shared" si="10"/>
        <v>376</v>
      </c>
      <c r="B387" s="96" t="s">
        <v>530</v>
      </c>
      <c r="C387" s="97" t="s">
        <v>16</v>
      </c>
      <c r="D387" s="97" t="s">
        <v>68</v>
      </c>
      <c r="E387" s="97" t="s">
        <v>766</v>
      </c>
      <c r="F387" s="97" t="s">
        <v>20</v>
      </c>
      <c r="G387" s="59">
        <f t="shared" si="11"/>
        <v>8241.6</v>
      </c>
      <c r="H387" s="98">
        <v>8241600</v>
      </c>
    </row>
    <row r="388" spans="1:8" ht="25.5">
      <c r="A388" s="40">
        <f t="shared" si="10"/>
        <v>377</v>
      </c>
      <c r="B388" s="96" t="s">
        <v>344</v>
      </c>
      <c r="C388" s="97" t="s">
        <v>16</v>
      </c>
      <c r="D388" s="97" t="s">
        <v>68</v>
      </c>
      <c r="E388" s="97" t="s">
        <v>766</v>
      </c>
      <c r="F388" s="97" t="s">
        <v>214</v>
      </c>
      <c r="G388" s="59">
        <f t="shared" si="11"/>
        <v>8241.6</v>
      </c>
      <c r="H388" s="98">
        <v>8241600</v>
      </c>
    </row>
    <row r="389" spans="1:8" ht="38.25">
      <c r="A389" s="40">
        <f t="shared" si="10"/>
        <v>378</v>
      </c>
      <c r="B389" s="96" t="s">
        <v>429</v>
      </c>
      <c r="C389" s="97" t="s">
        <v>16</v>
      </c>
      <c r="D389" s="97" t="s">
        <v>68</v>
      </c>
      <c r="E389" s="97" t="s">
        <v>755</v>
      </c>
      <c r="F389" s="97" t="s">
        <v>20</v>
      </c>
      <c r="G389" s="59">
        <f t="shared" si="11"/>
        <v>710</v>
      </c>
      <c r="H389" s="98">
        <v>710000</v>
      </c>
    </row>
    <row r="390" spans="1:8" ht="38.25">
      <c r="A390" s="40">
        <f t="shared" si="10"/>
        <v>379</v>
      </c>
      <c r="B390" s="96" t="s">
        <v>430</v>
      </c>
      <c r="C390" s="97" t="s">
        <v>16</v>
      </c>
      <c r="D390" s="97" t="s">
        <v>68</v>
      </c>
      <c r="E390" s="97" t="s">
        <v>767</v>
      </c>
      <c r="F390" s="97" t="s">
        <v>20</v>
      </c>
      <c r="G390" s="59">
        <f t="shared" si="11"/>
        <v>150</v>
      </c>
      <c r="H390" s="98">
        <v>150000</v>
      </c>
    </row>
    <row r="391" spans="1:8" ht="25.5">
      <c r="A391" s="40">
        <f t="shared" si="10"/>
        <v>380</v>
      </c>
      <c r="B391" s="96" t="s">
        <v>344</v>
      </c>
      <c r="C391" s="97" t="s">
        <v>16</v>
      </c>
      <c r="D391" s="97" t="s">
        <v>68</v>
      </c>
      <c r="E391" s="97" t="s">
        <v>767</v>
      </c>
      <c r="F391" s="97" t="s">
        <v>214</v>
      </c>
      <c r="G391" s="59">
        <f t="shared" si="11"/>
        <v>150</v>
      </c>
      <c r="H391" s="98">
        <v>150000</v>
      </c>
    </row>
    <row r="392" spans="1:8" ht="38.25">
      <c r="A392" s="40">
        <f t="shared" si="10"/>
        <v>381</v>
      </c>
      <c r="B392" s="96" t="s">
        <v>890</v>
      </c>
      <c r="C392" s="97" t="s">
        <v>16</v>
      </c>
      <c r="D392" s="97" t="s">
        <v>68</v>
      </c>
      <c r="E392" s="97" t="s">
        <v>756</v>
      </c>
      <c r="F392" s="97" t="s">
        <v>20</v>
      </c>
      <c r="G392" s="59">
        <f t="shared" si="11"/>
        <v>230</v>
      </c>
      <c r="H392" s="98">
        <v>230000</v>
      </c>
    </row>
    <row r="393" spans="1:8" ht="25.5">
      <c r="A393" s="40">
        <f t="shared" si="10"/>
        <v>382</v>
      </c>
      <c r="B393" s="96" t="s">
        <v>344</v>
      </c>
      <c r="C393" s="97" t="s">
        <v>16</v>
      </c>
      <c r="D393" s="97" t="s">
        <v>68</v>
      </c>
      <c r="E393" s="97" t="s">
        <v>756</v>
      </c>
      <c r="F393" s="97" t="s">
        <v>214</v>
      </c>
      <c r="G393" s="59">
        <f t="shared" si="11"/>
        <v>230</v>
      </c>
      <c r="H393" s="98">
        <v>230000</v>
      </c>
    </row>
    <row r="394" spans="1:8" ht="25.5">
      <c r="A394" s="40">
        <f t="shared" si="10"/>
        <v>383</v>
      </c>
      <c r="B394" s="96" t="s">
        <v>431</v>
      </c>
      <c r="C394" s="97" t="s">
        <v>16</v>
      </c>
      <c r="D394" s="97" t="s">
        <v>68</v>
      </c>
      <c r="E394" s="97" t="s">
        <v>768</v>
      </c>
      <c r="F394" s="97" t="s">
        <v>20</v>
      </c>
      <c r="G394" s="59">
        <f t="shared" si="11"/>
        <v>330</v>
      </c>
      <c r="H394" s="98">
        <v>330000</v>
      </c>
    </row>
    <row r="395" spans="1:8" ht="25.5">
      <c r="A395" s="40">
        <f t="shared" si="10"/>
        <v>384</v>
      </c>
      <c r="B395" s="96" t="s">
        <v>344</v>
      </c>
      <c r="C395" s="97" t="s">
        <v>16</v>
      </c>
      <c r="D395" s="97" t="s">
        <v>68</v>
      </c>
      <c r="E395" s="97" t="s">
        <v>768</v>
      </c>
      <c r="F395" s="97" t="s">
        <v>214</v>
      </c>
      <c r="G395" s="59">
        <f t="shared" si="11"/>
        <v>330</v>
      </c>
      <c r="H395" s="98">
        <v>330000</v>
      </c>
    </row>
    <row r="396" spans="1:8" ht="12.75">
      <c r="A396" s="40">
        <f t="shared" si="10"/>
        <v>385</v>
      </c>
      <c r="B396" s="96" t="s">
        <v>567</v>
      </c>
      <c r="C396" s="97" t="s">
        <v>16</v>
      </c>
      <c r="D396" s="97" t="s">
        <v>69</v>
      </c>
      <c r="E396" s="97" t="s">
        <v>620</v>
      </c>
      <c r="F396" s="97" t="s">
        <v>20</v>
      </c>
      <c r="G396" s="59">
        <f t="shared" si="11"/>
        <v>7761.45</v>
      </c>
      <c r="H396" s="98">
        <v>7761450</v>
      </c>
    </row>
    <row r="397" spans="1:8" ht="38.25">
      <c r="A397" s="40">
        <f aca="true" t="shared" si="12" ref="A397:A460">1+A396</f>
        <v>386</v>
      </c>
      <c r="B397" s="96" t="s">
        <v>524</v>
      </c>
      <c r="C397" s="97" t="s">
        <v>16</v>
      </c>
      <c r="D397" s="97" t="s">
        <v>69</v>
      </c>
      <c r="E397" s="97" t="s">
        <v>733</v>
      </c>
      <c r="F397" s="97" t="s">
        <v>20</v>
      </c>
      <c r="G397" s="59">
        <f aca="true" t="shared" si="13" ref="G397:G460">H397/1000</f>
        <v>7761.45</v>
      </c>
      <c r="H397" s="98">
        <v>7761450</v>
      </c>
    </row>
    <row r="398" spans="1:8" ht="51">
      <c r="A398" s="40">
        <f t="shared" si="12"/>
        <v>387</v>
      </c>
      <c r="B398" s="96" t="s">
        <v>531</v>
      </c>
      <c r="C398" s="97" t="s">
        <v>16</v>
      </c>
      <c r="D398" s="97" t="s">
        <v>69</v>
      </c>
      <c r="E398" s="97" t="s">
        <v>780</v>
      </c>
      <c r="F398" s="97" t="s">
        <v>20</v>
      </c>
      <c r="G398" s="59">
        <f t="shared" si="13"/>
        <v>7761.45</v>
      </c>
      <c r="H398" s="98">
        <v>7761450</v>
      </c>
    </row>
    <row r="399" spans="1:8" ht="51">
      <c r="A399" s="40">
        <f t="shared" si="12"/>
        <v>388</v>
      </c>
      <c r="B399" s="96" t="s">
        <v>432</v>
      </c>
      <c r="C399" s="97" t="s">
        <v>16</v>
      </c>
      <c r="D399" s="97" t="s">
        <v>69</v>
      </c>
      <c r="E399" s="97" t="s">
        <v>781</v>
      </c>
      <c r="F399" s="97" t="s">
        <v>20</v>
      </c>
      <c r="G399" s="59">
        <f t="shared" si="13"/>
        <v>7068.92</v>
      </c>
      <c r="H399" s="98">
        <v>7068920</v>
      </c>
    </row>
    <row r="400" spans="1:8" ht="12.75">
      <c r="A400" s="40">
        <f t="shared" si="12"/>
        <v>389</v>
      </c>
      <c r="B400" s="96" t="s">
        <v>357</v>
      </c>
      <c r="C400" s="97" t="s">
        <v>16</v>
      </c>
      <c r="D400" s="97" t="s">
        <v>69</v>
      </c>
      <c r="E400" s="97" t="s">
        <v>781</v>
      </c>
      <c r="F400" s="97" t="s">
        <v>215</v>
      </c>
      <c r="G400" s="59">
        <f t="shared" si="13"/>
        <v>4751.17</v>
      </c>
      <c r="H400" s="98">
        <v>4751170</v>
      </c>
    </row>
    <row r="401" spans="1:8" ht="25.5">
      <c r="A401" s="40">
        <f t="shared" si="12"/>
        <v>390</v>
      </c>
      <c r="B401" s="96" t="s">
        <v>344</v>
      </c>
      <c r="C401" s="97" t="s">
        <v>16</v>
      </c>
      <c r="D401" s="97" t="s">
        <v>69</v>
      </c>
      <c r="E401" s="97" t="s">
        <v>781</v>
      </c>
      <c r="F401" s="97" t="s">
        <v>214</v>
      </c>
      <c r="G401" s="59">
        <f t="shared" si="13"/>
        <v>2313.75</v>
      </c>
      <c r="H401" s="98">
        <v>2313750</v>
      </c>
    </row>
    <row r="402" spans="1:8" ht="12.75">
      <c r="A402" s="40">
        <f t="shared" si="12"/>
        <v>391</v>
      </c>
      <c r="B402" s="96" t="s">
        <v>358</v>
      </c>
      <c r="C402" s="97" t="s">
        <v>16</v>
      </c>
      <c r="D402" s="97" t="s">
        <v>69</v>
      </c>
      <c r="E402" s="97" t="s">
        <v>781</v>
      </c>
      <c r="F402" s="97" t="s">
        <v>216</v>
      </c>
      <c r="G402" s="59">
        <f t="shared" si="13"/>
        <v>4</v>
      </c>
      <c r="H402" s="98">
        <v>4000</v>
      </c>
    </row>
    <row r="403" spans="1:8" ht="51">
      <c r="A403" s="40">
        <f t="shared" si="12"/>
        <v>392</v>
      </c>
      <c r="B403" s="96" t="s">
        <v>433</v>
      </c>
      <c r="C403" s="97" t="s">
        <v>16</v>
      </c>
      <c r="D403" s="97" t="s">
        <v>69</v>
      </c>
      <c r="E403" s="97" t="s">
        <v>782</v>
      </c>
      <c r="F403" s="97" t="s">
        <v>20</v>
      </c>
      <c r="G403" s="59">
        <f t="shared" si="13"/>
        <v>692.53</v>
      </c>
      <c r="H403" s="98">
        <v>692530</v>
      </c>
    </row>
    <row r="404" spans="1:8" ht="25.5">
      <c r="A404" s="40">
        <f t="shared" si="12"/>
        <v>393</v>
      </c>
      <c r="B404" s="96" t="s">
        <v>344</v>
      </c>
      <c r="C404" s="97" t="s">
        <v>16</v>
      </c>
      <c r="D404" s="97" t="s">
        <v>69</v>
      </c>
      <c r="E404" s="97" t="s">
        <v>782</v>
      </c>
      <c r="F404" s="97" t="s">
        <v>214</v>
      </c>
      <c r="G404" s="59">
        <f t="shared" si="13"/>
        <v>692.53</v>
      </c>
      <c r="H404" s="98">
        <v>692530</v>
      </c>
    </row>
    <row r="405" spans="1:8" ht="38.25">
      <c r="A405" s="49">
        <f t="shared" si="12"/>
        <v>394</v>
      </c>
      <c r="B405" s="79" t="s">
        <v>87</v>
      </c>
      <c r="C405" s="90" t="s">
        <v>17</v>
      </c>
      <c r="D405" s="90" t="s">
        <v>21</v>
      </c>
      <c r="E405" s="90" t="s">
        <v>620</v>
      </c>
      <c r="F405" s="90" t="s">
        <v>20</v>
      </c>
      <c r="G405" s="58">
        <f t="shared" si="13"/>
        <v>81974.66</v>
      </c>
      <c r="H405" s="98">
        <v>81974660</v>
      </c>
    </row>
    <row r="406" spans="1:8" ht="12.75">
      <c r="A406" s="40">
        <f t="shared" si="12"/>
        <v>395</v>
      </c>
      <c r="B406" s="96" t="s">
        <v>556</v>
      </c>
      <c r="C406" s="97" t="s">
        <v>17</v>
      </c>
      <c r="D406" s="97" t="s">
        <v>65</v>
      </c>
      <c r="E406" s="97" t="s">
        <v>620</v>
      </c>
      <c r="F406" s="97" t="s">
        <v>20</v>
      </c>
      <c r="G406" s="59">
        <f t="shared" si="13"/>
        <v>37984.169</v>
      </c>
      <c r="H406" s="98">
        <v>37984169</v>
      </c>
    </row>
    <row r="407" spans="1:8" ht="12.75">
      <c r="A407" s="40">
        <f t="shared" si="12"/>
        <v>396</v>
      </c>
      <c r="B407" s="96" t="s">
        <v>565</v>
      </c>
      <c r="C407" s="97" t="s">
        <v>17</v>
      </c>
      <c r="D407" s="97" t="s">
        <v>67</v>
      </c>
      <c r="E407" s="97" t="s">
        <v>620</v>
      </c>
      <c r="F407" s="97" t="s">
        <v>20</v>
      </c>
      <c r="G407" s="59">
        <f t="shared" si="13"/>
        <v>36314.419</v>
      </c>
      <c r="H407" s="98">
        <v>36314419</v>
      </c>
    </row>
    <row r="408" spans="1:8" ht="38.25">
      <c r="A408" s="40">
        <f t="shared" si="12"/>
        <v>397</v>
      </c>
      <c r="B408" s="96" t="s">
        <v>532</v>
      </c>
      <c r="C408" s="97" t="s">
        <v>17</v>
      </c>
      <c r="D408" s="97" t="s">
        <v>67</v>
      </c>
      <c r="E408" s="97" t="s">
        <v>757</v>
      </c>
      <c r="F408" s="97" t="s">
        <v>20</v>
      </c>
      <c r="G408" s="59">
        <f t="shared" si="13"/>
        <v>36314.419</v>
      </c>
      <c r="H408" s="98">
        <v>36314419</v>
      </c>
    </row>
    <row r="409" spans="1:8" ht="12.75">
      <c r="A409" s="40">
        <f t="shared" si="12"/>
        <v>398</v>
      </c>
      <c r="B409" s="96" t="s">
        <v>434</v>
      </c>
      <c r="C409" s="97" t="s">
        <v>17</v>
      </c>
      <c r="D409" s="97" t="s">
        <v>67</v>
      </c>
      <c r="E409" s="97" t="s">
        <v>758</v>
      </c>
      <c r="F409" s="97" t="s">
        <v>20</v>
      </c>
      <c r="G409" s="59">
        <f t="shared" si="13"/>
        <v>36314.419</v>
      </c>
      <c r="H409" s="98">
        <v>36314419</v>
      </c>
    </row>
    <row r="410" spans="1:8" ht="25.5">
      <c r="A410" s="40">
        <f t="shared" si="12"/>
        <v>399</v>
      </c>
      <c r="B410" s="96" t="s">
        <v>436</v>
      </c>
      <c r="C410" s="97" t="s">
        <v>17</v>
      </c>
      <c r="D410" s="97" t="s">
        <v>67</v>
      </c>
      <c r="E410" s="97" t="s">
        <v>759</v>
      </c>
      <c r="F410" s="97" t="s">
        <v>20</v>
      </c>
      <c r="G410" s="59">
        <f t="shared" si="13"/>
        <v>34969.832</v>
      </c>
      <c r="H410" s="98">
        <v>34969832</v>
      </c>
    </row>
    <row r="411" spans="1:8" ht="12.75">
      <c r="A411" s="40">
        <f t="shared" si="12"/>
        <v>400</v>
      </c>
      <c r="B411" s="96" t="s">
        <v>357</v>
      </c>
      <c r="C411" s="97" t="s">
        <v>17</v>
      </c>
      <c r="D411" s="97" t="s">
        <v>67</v>
      </c>
      <c r="E411" s="97" t="s">
        <v>759</v>
      </c>
      <c r="F411" s="97" t="s">
        <v>215</v>
      </c>
      <c r="G411" s="59">
        <f t="shared" si="13"/>
        <v>31314.729</v>
      </c>
      <c r="H411" s="98">
        <v>31314729</v>
      </c>
    </row>
    <row r="412" spans="1:8" ht="25.5">
      <c r="A412" s="40">
        <f t="shared" si="12"/>
        <v>401</v>
      </c>
      <c r="B412" s="96" t="s">
        <v>344</v>
      </c>
      <c r="C412" s="97" t="s">
        <v>17</v>
      </c>
      <c r="D412" s="97" t="s">
        <v>67</v>
      </c>
      <c r="E412" s="97" t="s">
        <v>759</v>
      </c>
      <c r="F412" s="97" t="s">
        <v>214</v>
      </c>
      <c r="G412" s="59">
        <f t="shared" si="13"/>
        <v>3268.91</v>
      </c>
      <c r="H412" s="98">
        <v>3268910</v>
      </c>
    </row>
    <row r="413" spans="1:8" ht="12.75">
      <c r="A413" s="40">
        <f t="shared" si="12"/>
        <v>402</v>
      </c>
      <c r="B413" s="96" t="s">
        <v>358</v>
      </c>
      <c r="C413" s="97" t="s">
        <v>17</v>
      </c>
      <c r="D413" s="97" t="s">
        <v>67</v>
      </c>
      <c r="E413" s="97" t="s">
        <v>759</v>
      </c>
      <c r="F413" s="97" t="s">
        <v>216</v>
      </c>
      <c r="G413" s="59">
        <f t="shared" si="13"/>
        <v>386.193</v>
      </c>
      <c r="H413" s="98">
        <v>386193</v>
      </c>
    </row>
    <row r="414" spans="1:8" ht="25.5">
      <c r="A414" s="40">
        <f t="shared" si="12"/>
        <v>403</v>
      </c>
      <c r="B414" s="96" t="s">
        <v>437</v>
      </c>
      <c r="C414" s="97" t="s">
        <v>17</v>
      </c>
      <c r="D414" s="97" t="s">
        <v>67</v>
      </c>
      <c r="E414" s="97" t="s">
        <v>760</v>
      </c>
      <c r="F414" s="97" t="s">
        <v>20</v>
      </c>
      <c r="G414" s="59">
        <f t="shared" si="13"/>
        <v>526.687</v>
      </c>
      <c r="H414" s="98">
        <v>526687</v>
      </c>
    </row>
    <row r="415" spans="1:8" ht="25.5">
      <c r="A415" s="40">
        <f t="shared" si="12"/>
        <v>404</v>
      </c>
      <c r="B415" s="96" t="s">
        <v>344</v>
      </c>
      <c r="C415" s="97" t="s">
        <v>17</v>
      </c>
      <c r="D415" s="97" t="s">
        <v>67</v>
      </c>
      <c r="E415" s="97" t="s">
        <v>760</v>
      </c>
      <c r="F415" s="97" t="s">
        <v>214</v>
      </c>
      <c r="G415" s="59">
        <f t="shared" si="13"/>
        <v>526.687</v>
      </c>
      <c r="H415" s="98">
        <v>526687</v>
      </c>
    </row>
    <row r="416" spans="1:8" ht="38.25">
      <c r="A416" s="40">
        <f t="shared" si="12"/>
        <v>405</v>
      </c>
      <c r="B416" s="96" t="s">
        <v>435</v>
      </c>
      <c r="C416" s="97" t="s">
        <v>17</v>
      </c>
      <c r="D416" s="97" t="s">
        <v>67</v>
      </c>
      <c r="E416" s="97" t="s">
        <v>761</v>
      </c>
      <c r="F416" s="97" t="s">
        <v>20</v>
      </c>
      <c r="G416" s="59">
        <f t="shared" si="13"/>
        <v>817.9</v>
      </c>
      <c r="H416" s="98">
        <v>817900</v>
      </c>
    </row>
    <row r="417" spans="1:8" ht="25.5">
      <c r="A417" s="40">
        <f t="shared" si="12"/>
        <v>406</v>
      </c>
      <c r="B417" s="96" t="s">
        <v>344</v>
      </c>
      <c r="C417" s="97" t="s">
        <v>17</v>
      </c>
      <c r="D417" s="97" t="s">
        <v>67</v>
      </c>
      <c r="E417" s="97" t="s">
        <v>761</v>
      </c>
      <c r="F417" s="97" t="s">
        <v>214</v>
      </c>
      <c r="G417" s="59">
        <f t="shared" si="13"/>
        <v>817.9</v>
      </c>
      <c r="H417" s="98">
        <v>817900</v>
      </c>
    </row>
    <row r="418" spans="1:8" ht="12.75">
      <c r="A418" s="40">
        <f t="shared" si="12"/>
        <v>407</v>
      </c>
      <c r="B418" s="96" t="s">
        <v>566</v>
      </c>
      <c r="C418" s="97" t="s">
        <v>17</v>
      </c>
      <c r="D418" s="97" t="s">
        <v>68</v>
      </c>
      <c r="E418" s="97" t="s">
        <v>620</v>
      </c>
      <c r="F418" s="97" t="s">
        <v>20</v>
      </c>
      <c r="G418" s="59">
        <f t="shared" si="13"/>
        <v>1669.75</v>
      </c>
      <c r="H418" s="98">
        <v>1669750</v>
      </c>
    </row>
    <row r="419" spans="1:8" ht="38.25">
      <c r="A419" s="40">
        <f t="shared" si="12"/>
        <v>408</v>
      </c>
      <c r="B419" s="96" t="s">
        <v>532</v>
      </c>
      <c r="C419" s="97" t="s">
        <v>17</v>
      </c>
      <c r="D419" s="97" t="s">
        <v>68</v>
      </c>
      <c r="E419" s="97" t="s">
        <v>757</v>
      </c>
      <c r="F419" s="97" t="s">
        <v>20</v>
      </c>
      <c r="G419" s="59">
        <f t="shared" si="13"/>
        <v>1669.75</v>
      </c>
      <c r="H419" s="98">
        <v>1669750</v>
      </c>
    </row>
    <row r="420" spans="1:8" ht="25.5">
      <c r="A420" s="40">
        <f t="shared" si="12"/>
        <v>409</v>
      </c>
      <c r="B420" s="96" t="s">
        <v>438</v>
      </c>
      <c r="C420" s="97" t="s">
        <v>17</v>
      </c>
      <c r="D420" s="97" t="s">
        <v>68</v>
      </c>
      <c r="E420" s="97" t="s">
        <v>769</v>
      </c>
      <c r="F420" s="97" t="s">
        <v>20</v>
      </c>
      <c r="G420" s="59">
        <f t="shared" si="13"/>
        <v>1375</v>
      </c>
      <c r="H420" s="98">
        <v>1375000</v>
      </c>
    </row>
    <row r="421" spans="1:8" ht="25.5">
      <c r="A421" s="40">
        <f t="shared" si="12"/>
        <v>410</v>
      </c>
      <c r="B421" s="96" t="s">
        <v>439</v>
      </c>
      <c r="C421" s="97" t="s">
        <v>17</v>
      </c>
      <c r="D421" s="97" t="s">
        <v>68</v>
      </c>
      <c r="E421" s="97" t="s">
        <v>770</v>
      </c>
      <c r="F421" s="97" t="s">
        <v>20</v>
      </c>
      <c r="G421" s="59">
        <f t="shared" si="13"/>
        <v>595</v>
      </c>
      <c r="H421" s="98">
        <v>595000</v>
      </c>
    </row>
    <row r="422" spans="1:8" ht="25.5">
      <c r="A422" s="40">
        <f t="shared" si="12"/>
        <v>411</v>
      </c>
      <c r="B422" s="96" t="s">
        <v>344</v>
      </c>
      <c r="C422" s="97" t="s">
        <v>17</v>
      </c>
      <c r="D422" s="97" t="s">
        <v>68</v>
      </c>
      <c r="E422" s="97" t="s">
        <v>770</v>
      </c>
      <c r="F422" s="97" t="s">
        <v>214</v>
      </c>
      <c r="G422" s="59">
        <f t="shared" si="13"/>
        <v>595</v>
      </c>
      <c r="H422" s="98">
        <v>595000</v>
      </c>
    </row>
    <row r="423" spans="1:8" ht="38.25">
      <c r="A423" s="40">
        <f t="shared" si="12"/>
        <v>412</v>
      </c>
      <c r="B423" s="96" t="s">
        <v>440</v>
      </c>
      <c r="C423" s="97" t="s">
        <v>17</v>
      </c>
      <c r="D423" s="97" t="s">
        <v>68</v>
      </c>
      <c r="E423" s="97" t="s">
        <v>771</v>
      </c>
      <c r="F423" s="97" t="s">
        <v>20</v>
      </c>
      <c r="G423" s="59">
        <f t="shared" si="13"/>
        <v>780</v>
      </c>
      <c r="H423" s="98">
        <v>780000</v>
      </c>
    </row>
    <row r="424" spans="1:8" ht="12.75">
      <c r="A424" s="40">
        <f t="shared" si="12"/>
        <v>413</v>
      </c>
      <c r="B424" s="96" t="s">
        <v>357</v>
      </c>
      <c r="C424" s="97" t="s">
        <v>17</v>
      </c>
      <c r="D424" s="97" t="s">
        <v>68</v>
      </c>
      <c r="E424" s="97" t="s">
        <v>771</v>
      </c>
      <c r="F424" s="97" t="s">
        <v>215</v>
      </c>
      <c r="G424" s="59">
        <f t="shared" si="13"/>
        <v>738</v>
      </c>
      <c r="H424" s="98">
        <v>738000</v>
      </c>
    </row>
    <row r="425" spans="1:8" ht="25.5">
      <c r="A425" s="40">
        <f t="shared" si="12"/>
        <v>414</v>
      </c>
      <c r="B425" s="96" t="s">
        <v>344</v>
      </c>
      <c r="C425" s="97" t="s">
        <v>17</v>
      </c>
      <c r="D425" s="97" t="s">
        <v>68</v>
      </c>
      <c r="E425" s="97" t="s">
        <v>771</v>
      </c>
      <c r="F425" s="97" t="s">
        <v>214</v>
      </c>
      <c r="G425" s="59">
        <f t="shared" si="13"/>
        <v>42</v>
      </c>
      <c r="H425" s="98">
        <v>42000</v>
      </c>
    </row>
    <row r="426" spans="1:8" ht="12.75">
      <c r="A426" s="40">
        <f t="shared" si="12"/>
        <v>415</v>
      </c>
      <c r="B426" s="96" t="s">
        <v>441</v>
      </c>
      <c r="C426" s="97" t="s">
        <v>17</v>
      </c>
      <c r="D426" s="97" t="s">
        <v>68</v>
      </c>
      <c r="E426" s="97" t="s">
        <v>772</v>
      </c>
      <c r="F426" s="97" t="s">
        <v>20</v>
      </c>
      <c r="G426" s="59">
        <f t="shared" si="13"/>
        <v>294.75</v>
      </c>
      <c r="H426" s="98">
        <v>294750</v>
      </c>
    </row>
    <row r="427" spans="1:8" ht="51">
      <c r="A427" s="40">
        <f t="shared" si="12"/>
        <v>416</v>
      </c>
      <c r="B427" s="96" t="s">
        <v>442</v>
      </c>
      <c r="C427" s="97" t="s">
        <v>17</v>
      </c>
      <c r="D427" s="97" t="s">
        <v>68</v>
      </c>
      <c r="E427" s="97" t="s">
        <v>773</v>
      </c>
      <c r="F427" s="97" t="s">
        <v>20</v>
      </c>
      <c r="G427" s="59">
        <f t="shared" si="13"/>
        <v>29.2</v>
      </c>
      <c r="H427" s="98">
        <v>29200</v>
      </c>
    </row>
    <row r="428" spans="1:8" ht="25.5">
      <c r="A428" s="40">
        <f t="shared" si="12"/>
        <v>417</v>
      </c>
      <c r="B428" s="96" t="s">
        <v>344</v>
      </c>
      <c r="C428" s="97" t="s">
        <v>17</v>
      </c>
      <c r="D428" s="97" t="s">
        <v>68</v>
      </c>
      <c r="E428" s="97" t="s">
        <v>773</v>
      </c>
      <c r="F428" s="97" t="s">
        <v>214</v>
      </c>
      <c r="G428" s="59">
        <f t="shared" si="13"/>
        <v>29.2</v>
      </c>
      <c r="H428" s="98">
        <v>29200</v>
      </c>
    </row>
    <row r="429" spans="1:8" ht="25.5">
      <c r="A429" s="40">
        <f t="shared" si="12"/>
        <v>418</v>
      </c>
      <c r="B429" s="96" t="s">
        <v>443</v>
      </c>
      <c r="C429" s="97" t="s">
        <v>17</v>
      </c>
      <c r="D429" s="97" t="s">
        <v>68</v>
      </c>
      <c r="E429" s="97" t="s">
        <v>775</v>
      </c>
      <c r="F429" s="97" t="s">
        <v>20</v>
      </c>
      <c r="G429" s="59">
        <f t="shared" si="13"/>
        <v>40</v>
      </c>
      <c r="H429" s="98">
        <v>40000</v>
      </c>
    </row>
    <row r="430" spans="1:8" ht="25.5">
      <c r="A430" s="40">
        <f t="shared" si="12"/>
        <v>419</v>
      </c>
      <c r="B430" s="96" t="s">
        <v>344</v>
      </c>
      <c r="C430" s="97" t="s">
        <v>17</v>
      </c>
      <c r="D430" s="97" t="s">
        <v>68</v>
      </c>
      <c r="E430" s="97" t="s">
        <v>775</v>
      </c>
      <c r="F430" s="97" t="s">
        <v>214</v>
      </c>
      <c r="G430" s="59">
        <f t="shared" si="13"/>
        <v>40</v>
      </c>
      <c r="H430" s="98">
        <v>40000</v>
      </c>
    </row>
    <row r="431" spans="1:8" ht="25.5">
      <c r="A431" s="40">
        <f t="shared" si="12"/>
        <v>420</v>
      </c>
      <c r="B431" s="96" t="s">
        <v>444</v>
      </c>
      <c r="C431" s="97" t="s">
        <v>17</v>
      </c>
      <c r="D431" s="97" t="s">
        <v>68</v>
      </c>
      <c r="E431" s="97" t="s">
        <v>776</v>
      </c>
      <c r="F431" s="97" t="s">
        <v>20</v>
      </c>
      <c r="G431" s="59">
        <f t="shared" si="13"/>
        <v>15.75</v>
      </c>
      <c r="H431" s="98">
        <v>15750</v>
      </c>
    </row>
    <row r="432" spans="1:8" ht="25.5">
      <c r="A432" s="40">
        <f t="shared" si="12"/>
        <v>421</v>
      </c>
      <c r="B432" s="96" t="s">
        <v>344</v>
      </c>
      <c r="C432" s="97" t="s">
        <v>17</v>
      </c>
      <c r="D432" s="97" t="s">
        <v>68</v>
      </c>
      <c r="E432" s="97" t="s">
        <v>776</v>
      </c>
      <c r="F432" s="97" t="s">
        <v>214</v>
      </c>
      <c r="G432" s="59">
        <f t="shared" si="13"/>
        <v>15.75</v>
      </c>
      <c r="H432" s="98">
        <v>15750</v>
      </c>
    </row>
    <row r="433" spans="1:8" ht="38.25">
      <c r="A433" s="40">
        <f t="shared" si="12"/>
        <v>422</v>
      </c>
      <c r="B433" s="96" t="s">
        <v>445</v>
      </c>
      <c r="C433" s="97" t="s">
        <v>17</v>
      </c>
      <c r="D433" s="97" t="s">
        <v>68</v>
      </c>
      <c r="E433" s="97" t="s">
        <v>777</v>
      </c>
      <c r="F433" s="97" t="s">
        <v>20</v>
      </c>
      <c r="G433" s="59">
        <f t="shared" si="13"/>
        <v>93</v>
      </c>
      <c r="H433" s="98">
        <v>93000</v>
      </c>
    </row>
    <row r="434" spans="1:8" ht="25.5">
      <c r="A434" s="40">
        <f t="shared" si="12"/>
        <v>423</v>
      </c>
      <c r="B434" s="96" t="s">
        <v>344</v>
      </c>
      <c r="C434" s="97" t="s">
        <v>17</v>
      </c>
      <c r="D434" s="97" t="s">
        <v>68</v>
      </c>
      <c r="E434" s="97" t="s">
        <v>777</v>
      </c>
      <c r="F434" s="97" t="s">
        <v>214</v>
      </c>
      <c r="G434" s="59">
        <f t="shared" si="13"/>
        <v>93</v>
      </c>
      <c r="H434" s="98">
        <v>93000</v>
      </c>
    </row>
    <row r="435" spans="1:8" ht="25.5">
      <c r="A435" s="40">
        <f t="shared" si="12"/>
        <v>424</v>
      </c>
      <c r="B435" s="96" t="s">
        <v>533</v>
      </c>
      <c r="C435" s="97" t="s">
        <v>17</v>
      </c>
      <c r="D435" s="97" t="s">
        <v>68</v>
      </c>
      <c r="E435" s="97" t="s">
        <v>778</v>
      </c>
      <c r="F435" s="97" t="s">
        <v>20</v>
      </c>
      <c r="G435" s="59">
        <f t="shared" si="13"/>
        <v>36.8</v>
      </c>
      <c r="H435" s="98">
        <v>36800</v>
      </c>
    </row>
    <row r="436" spans="1:8" ht="25.5">
      <c r="A436" s="40">
        <f t="shared" si="12"/>
        <v>425</v>
      </c>
      <c r="B436" s="96" t="s">
        <v>344</v>
      </c>
      <c r="C436" s="97" t="s">
        <v>17</v>
      </c>
      <c r="D436" s="97" t="s">
        <v>68</v>
      </c>
      <c r="E436" s="97" t="s">
        <v>778</v>
      </c>
      <c r="F436" s="97" t="s">
        <v>214</v>
      </c>
      <c r="G436" s="59">
        <f t="shared" si="13"/>
        <v>36.8</v>
      </c>
      <c r="H436" s="98">
        <v>36800</v>
      </c>
    </row>
    <row r="437" spans="1:8" ht="51">
      <c r="A437" s="40">
        <f t="shared" si="12"/>
        <v>426</v>
      </c>
      <c r="B437" s="96" t="s">
        <v>446</v>
      </c>
      <c r="C437" s="97" t="s">
        <v>17</v>
      </c>
      <c r="D437" s="97" t="s">
        <v>68</v>
      </c>
      <c r="E437" s="97" t="s">
        <v>779</v>
      </c>
      <c r="F437" s="97" t="s">
        <v>20</v>
      </c>
      <c r="G437" s="59">
        <f t="shared" si="13"/>
        <v>80</v>
      </c>
      <c r="H437" s="98">
        <v>80000</v>
      </c>
    </row>
    <row r="438" spans="1:8" ht="25.5">
      <c r="A438" s="40">
        <f t="shared" si="12"/>
        <v>427</v>
      </c>
      <c r="B438" s="96" t="s">
        <v>344</v>
      </c>
      <c r="C438" s="97" t="s">
        <v>17</v>
      </c>
      <c r="D438" s="97" t="s">
        <v>68</v>
      </c>
      <c r="E438" s="97" t="s">
        <v>779</v>
      </c>
      <c r="F438" s="97" t="s">
        <v>214</v>
      </c>
      <c r="G438" s="59">
        <f t="shared" si="13"/>
        <v>80</v>
      </c>
      <c r="H438" s="98">
        <v>80000</v>
      </c>
    </row>
    <row r="439" spans="1:8" ht="12.75">
      <c r="A439" s="40">
        <f t="shared" si="12"/>
        <v>428</v>
      </c>
      <c r="B439" s="96" t="s">
        <v>568</v>
      </c>
      <c r="C439" s="97" t="s">
        <v>17</v>
      </c>
      <c r="D439" s="97" t="s">
        <v>70</v>
      </c>
      <c r="E439" s="97" t="s">
        <v>620</v>
      </c>
      <c r="F439" s="97" t="s">
        <v>20</v>
      </c>
      <c r="G439" s="59">
        <f t="shared" si="13"/>
        <v>10320.261</v>
      </c>
      <c r="H439" s="98">
        <v>10320261</v>
      </c>
    </row>
    <row r="440" spans="1:8" ht="12.75">
      <c r="A440" s="40">
        <f t="shared" si="12"/>
        <v>429</v>
      </c>
      <c r="B440" s="96" t="s">
        <v>569</v>
      </c>
      <c r="C440" s="97" t="s">
        <v>17</v>
      </c>
      <c r="D440" s="97" t="s">
        <v>71</v>
      </c>
      <c r="E440" s="97" t="s">
        <v>620</v>
      </c>
      <c r="F440" s="97" t="s">
        <v>20</v>
      </c>
      <c r="G440" s="59">
        <f t="shared" si="13"/>
        <v>8715.78</v>
      </c>
      <c r="H440" s="98">
        <v>8715780</v>
      </c>
    </row>
    <row r="441" spans="1:8" ht="38.25">
      <c r="A441" s="40">
        <f t="shared" si="12"/>
        <v>430</v>
      </c>
      <c r="B441" s="96" t="s">
        <v>532</v>
      </c>
      <c r="C441" s="97" t="s">
        <v>17</v>
      </c>
      <c r="D441" s="97" t="s">
        <v>71</v>
      </c>
      <c r="E441" s="97" t="s">
        <v>757</v>
      </c>
      <c r="F441" s="97" t="s">
        <v>20</v>
      </c>
      <c r="G441" s="59">
        <f t="shared" si="13"/>
        <v>8715.78</v>
      </c>
      <c r="H441" s="98">
        <v>8715780</v>
      </c>
    </row>
    <row r="442" spans="1:8" ht="12.75">
      <c r="A442" s="40">
        <f t="shared" si="12"/>
        <v>431</v>
      </c>
      <c r="B442" s="96" t="s">
        <v>447</v>
      </c>
      <c r="C442" s="97" t="s">
        <v>17</v>
      </c>
      <c r="D442" s="97" t="s">
        <v>71</v>
      </c>
      <c r="E442" s="97" t="s">
        <v>783</v>
      </c>
      <c r="F442" s="97" t="s">
        <v>20</v>
      </c>
      <c r="G442" s="59">
        <f t="shared" si="13"/>
        <v>8715.78</v>
      </c>
      <c r="H442" s="98">
        <v>8715780</v>
      </c>
    </row>
    <row r="443" spans="1:8" ht="63.75">
      <c r="A443" s="40">
        <f t="shared" si="12"/>
        <v>432</v>
      </c>
      <c r="B443" s="96" t="s">
        <v>459</v>
      </c>
      <c r="C443" s="97" t="s">
        <v>17</v>
      </c>
      <c r="D443" s="97" t="s">
        <v>71</v>
      </c>
      <c r="E443" s="97" t="s">
        <v>784</v>
      </c>
      <c r="F443" s="97" t="s">
        <v>20</v>
      </c>
      <c r="G443" s="59">
        <f t="shared" si="13"/>
        <v>2661.53</v>
      </c>
      <c r="H443" s="98">
        <v>2661530</v>
      </c>
    </row>
    <row r="444" spans="1:8" ht="12.75">
      <c r="A444" s="40">
        <f t="shared" si="12"/>
        <v>433</v>
      </c>
      <c r="B444" s="96" t="s">
        <v>411</v>
      </c>
      <c r="C444" s="97" t="s">
        <v>17</v>
      </c>
      <c r="D444" s="97" t="s">
        <v>71</v>
      </c>
      <c r="E444" s="97" t="s">
        <v>784</v>
      </c>
      <c r="F444" s="97" t="s">
        <v>212</v>
      </c>
      <c r="G444" s="59">
        <f t="shared" si="13"/>
        <v>2661.53</v>
      </c>
      <c r="H444" s="98">
        <v>2661530</v>
      </c>
    </row>
    <row r="445" spans="1:8" ht="12.75">
      <c r="A445" s="40">
        <f t="shared" si="12"/>
        <v>434</v>
      </c>
      <c r="B445" s="96" t="s">
        <v>448</v>
      </c>
      <c r="C445" s="97" t="s">
        <v>17</v>
      </c>
      <c r="D445" s="97" t="s">
        <v>71</v>
      </c>
      <c r="E445" s="97" t="s">
        <v>785</v>
      </c>
      <c r="F445" s="97" t="s">
        <v>20</v>
      </c>
      <c r="G445" s="59">
        <f t="shared" si="13"/>
        <v>4080.531</v>
      </c>
      <c r="H445" s="98">
        <v>4080531</v>
      </c>
    </row>
    <row r="446" spans="1:8" ht="12.75">
      <c r="A446" s="40">
        <f t="shared" si="12"/>
        <v>435</v>
      </c>
      <c r="B446" s="96" t="s">
        <v>357</v>
      </c>
      <c r="C446" s="97" t="s">
        <v>17</v>
      </c>
      <c r="D446" s="97" t="s">
        <v>71</v>
      </c>
      <c r="E446" s="97" t="s">
        <v>785</v>
      </c>
      <c r="F446" s="97" t="s">
        <v>215</v>
      </c>
      <c r="G446" s="59">
        <f t="shared" si="13"/>
        <v>2200.947</v>
      </c>
      <c r="H446" s="98">
        <v>2200947</v>
      </c>
    </row>
    <row r="447" spans="1:8" ht="25.5">
      <c r="A447" s="40">
        <f t="shared" si="12"/>
        <v>436</v>
      </c>
      <c r="B447" s="96" t="s">
        <v>344</v>
      </c>
      <c r="C447" s="97" t="s">
        <v>17</v>
      </c>
      <c r="D447" s="97" t="s">
        <v>71</v>
      </c>
      <c r="E447" s="97" t="s">
        <v>785</v>
      </c>
      <c r="F447" s="97" t="s">
        <v>214</v>
      </c>
      <c r="G447" s="59">
        <f t="shared" si="13"/>
        <v>1442.884</v>
      </c>
      <c r="H447" s="98">
        <v>1442884</v>
      </c>
    </row>
    <row r="448" spans="1:8" ht="12.75">
      <c r="A448" s="40">
        <f t="shared" si="12"/>
        <v>437</v>
      </c>
      <c r="B448" s="96" t="s">
        <v>358</v>
      </c>
      <c r="C448" s="97" t="s">
        <v>17</v>
      </c>
      <c r="D448" s="97" t="s">
        <v>71</v>
      </c>
      <c r="E448" s="97" t="s">
        <v>785</v>
      </c>
      <c r="F448" s="97" t="s">
        <v>216</v>
      </c>
      <c r="G448" s="59">
        <f t="shared" si="13"/>
        <v>436.7</v>
      </c>
      <c r="H448" s="98">
        <v>436700</v>
      </c>
    </row>
    <row r="449" spans="1:8" ht="38.25">
      <c r="A449" s="40">
        <f t="shared" si="12"/>
        <v>438</v>
      </c>
      <c r="B449" s="96" t="s">
        <v>534</v>
      </c>
      <c r="C449" s="97" t="s">
        <v>17</v>
      </c>
      <c r="D449" s="97" t="s">
        <v>71</v>
      </c>
      <c r="E449" s="97" t="s">
        <v>786</v>
      </c>
      <c r="F449" s="97" t="s">
        <v>20</v>
      </c>
      <c r="G449" s="59">
        <f t="shared" si="13"/>
        <v>1190.841</v>
      </c>
      <c r="H449" s="98">
        <v>1190841</v>
      </c>
    </row>
    <row r="450" spans="1:8" ht="12.75">
      <c r="A450" s="40">
        <f t="shared" si="12"/>
        <v>439</v>
      </c>
      <c r="B450" s="96" t="s">
        <v>357</v>
      </c>
      <c r="C450" s="97" t="s">
        <v>17</v>
      </c>
      <c r="D450" s="97" t="s">
        <v>71</v>
      </c>
      <c r="E450" s="97" t="s">
        <v>786</v>
      </c>
      <c r="F450" s="97" t="s">
        <v>215</v>
      </c>
      <c r="G450" s="59">
        <f t="shared" si="13"/>
        <v>1100.574</v>
      </c>
      <c r="H450" s="98">
        <v>1100574</v>
      </c>
    </row>
    <row r="451" spans="1:8" ht="25.5">
      <c r="A451" s="40">
        <f t="shared" si="12"/>
        <v>440</v>
      </c>
      <c r="B451" s="96" t="s">
        <v>344</v>
      </c>
      <c r="C451" s="97" t="s">
        <v>17</v>
      </c>
      <c r="D451" s="97" t="s">
        <v>71</v>
      </c>
      <c r="E451" s="97" t="s">
        <v>786</v>
      </c>
      <c r="F451" s="97" t="s">
        <v>214</v>
      </c>
      <c r="G451" s="59">
        <f t="shared" si="13"/>
        <v>90.267</v>
      </c>
      <c r="H451" s="98">
        <v>90267</v>
      </c>
    </row>
    <row r="452" spans="1:8" ht="25.5">
      <c r="A452" s="40">
        <f t="shared" si="12"/>
        <v>441</v>
      </c>
      <c r="B452" s="96" t="s">
        <v>449</v>
      </c>
      <c r="C452" s="97" t="s">
        <v>17</v>
      </c>
      <c r="D452" s="97" t="s">
        <v>71</v>
      </c>
      <c r="E452" s="97" t="s">
        <v>787</v>
      </c>
      <c r="F452" s="97" t="s">
        <v>20</v>
      </c>
      <c r="G452" s="59">
        <f t="shared" si="13"/>
        <v>229.155</v>
      </c>
      <c r="H452" s="98">
        <v>229155</v>
      </c>
    </row>
    <row r="453" spans="1:8" ht="25.5">
      <c r="A453" s="40">
        <f t="shared" si="12"/>
        <v>442</v>
      </c>
      <c r="B453" s="96" t="s">
        <v>344</v>
      </c>
      <c r="C453" s="97" t="s">
        <v>17</v>
      </c>
      <c r="D453" s="97" t="s">
        <v>71</v>
      </c>
      <c r="E453" s="97" t="s">
        <v>787</v>
      </c>
      <c r="F453" s="97" t="s">
        <v>214</v>
      </c>
      <c r="G453" s="59">
        <f t="shared" si="13"/>
        <v>229.155</v>
      </c>
      <c r="H453" s="98">
        <v>229155</v>
      </c>
    </row>
    <row r="454" spans="1:8" ht="25.5">
      <c r="A454" s="40">
        <f t="shared" si="12"/>
        <v>443</v>
      </c>
      <c r="B454" s="96" t="s">
        <v>450</v>
      </c>
      <c r="C454" s="97" t="s">
        <v>17</v>
      </c>
      <c r="D454" s="97" t="s">
        <v>71</v>
      </c>
      <c r="E454" s="97" t="s">
        <v>788</v>
      </c>
      <c r="F454" s="97" t="s">
        <v>20</v>
      </c>
      <c r="G454" s="59">
        <f t="shared" si="13"/>
        <v>38.371</v>
      </c>
      <c r="H454" s="98">
        <v>38371</v>
      </c>
    </row>
    <row r="455" spans="1:8" ht="25.5">
      <c r="A455" s="40">
        <f t="shared" si="12"/>
        <v>444</v>
      </c>
      <c r="B455" s="96" t="s">
        <v>344</v>
      </c>
      <c r="C455" s="97" t="s">
        <v>17</v>
      </c>
      <c r="D455" s="97" t="s">
        <v>71</v>
      </c>
      <c r="E455" s="97" t="s">
        <v>788</v>
      </c>
      <c r="F455" s="97" t="s">
        <v>214</v>
      </c>
      <c r="G455" s="59">
        <f t="shared" si="13"/>
        <v>38.371</v>
      </c>
      <c r="H455" s="98">
        <v>38371</v>
      </c>
    </row>
    <row r="456" spans="1:8" ht="12.75">
      <c r="A456" s="40">
        <f t="shared" si="12"/>
        <v>445</v>
      </c>
      <c r="B456" s="96" t="s">
        <v>451</v>
      </c>
      <c r="C456" s="97" t="s">
        <v>17</v>
      </c>
      <c r="D456" s="97" t="s">
        <v>71</v>
      </c>
      <c r="E456" s="97" t="s">
        <v>789</v>
      </c>
      <c r="F456" s="97" t="s">
        <v>20</v>
      </c>
      <c r="G456" s="59">
        <f t="shared" si="13"/>
        <v>465.352</v>
      </c>
      <c r="H456" s="98">
        <v>465352</v>
      </c>
    </row>
    <row r="457" spans="1:8" ht="25.5">
      <c r="A457" s="40">
        <f t="shared" si="12"/>
        <v>446</v>
      </c>
      <c r="B457" s="96" t="s">
        <v>344</v>
      </c>
      <c r="C457" s="97" t="s">
        <v>17</v>
      </c>
      <c r="D457" s="97" t="s">
        <v>71</v>
      </c>
      <c r="E457" s="97" t="s">
        <v>789</v>
      </c>
      <c r="F457" s="97" t="s">
        <v>214</v>
      </c>
      <c r="G457" s="59">
        <f t="shared" si="13"/>
        <v>465.352</v>
      </c>
      <c r="H457" s="98">
        <v>465352</v>
      </c>
    </row>
    <row r="458" spans="1:8" ht="76.5">
      <c r="A458" s="40">
        <f t="shared" si="12"/>
        <v>447</v>
      </c>
      <c r="B458" s="96" t="s">
        <v>452</v>
      </c>
      <c r="C458" s="97" t="s">
        <v>17</v>
      </c>
      <c r="D458" s="97" t="s">
        <v>71</v>
      </c>
      <c r="E458" s="97" t="s">
        <v>790</v>
      </c>
      <c r="F458" s="97" t="s">
        <v>20</v>
      </c>
      <c r="G458" s="59">
        <f t="shared" si="13"/>
        <v>50</v>
      </c>
      <c r="H458" s="98">
        <v>50000</v>
      </c>
    </row>
    <row r="459" spans="1:8" ht="25.5">
      <c r="A459" s="40">
        <f t="shared" si="12"/>
        <v>448</v>
      </c>
      <c r="B459" s="96" t="s">
        <v>344</v>
      </c>
      <c r="C459" s="97" t="s">
        <v>17</v>
      </c>
      <c r="D459" s="97" t="s">
        <v>71</v>
      </c>
      <c r="E459" s="97" t="s">
        <v>790</v>
      </c>
      <c r="F459" s="97" t="s">
        <v>214</v>
      </c>
      <c r="G459" s="59">
        <f t="shared" si="13"/>
        <v>50</v>
      </c>
      <c r="H459" s="98">
        <v>50000</v>
      </c>
    </row>
    <row r="460" spans="1:8" ht="12.75">
      <c r="A460" s="40">
        <f t="shared" si="12"/>
        <v>449</v>
      </c>
      <c r="B460" s="96" t="s">
        <v>570</v>
      </c>
      <c r="C460" s="97" t="s">
        <v>17</v>
      </c>
      <c r="D460" s="97" t="s">
        <v>0</v>
      </c>
      <c r="E460" s="97" t="s">
        <v>620</v>
      </c>
      <c r="F460" s="97" t="s">
        <v>20</v>
      </c>
      <c r="G460" s="59">
        <f t="shared" si="13"/>
        <v>1604.481</v>
      </c>
      <c r="H460" s="98">
        <v>1604481</v>
      </c>
    </row>
    <row r="461" spans="1:8" ht="38.25">
      <c r="A461" s="40">
        <f aca="true" t="shared" si="14" ref="A461:A516">1+A460</f>
        <v>450</v>
      </c>
      <c r="B461" s="96" t="s">
        <v>532</v>
      </c>
      <c r="C461" s="97" t="s">
        <v>17</v>
      </c>
      <c r="D461" s="97" t="s">
        <v>0</v>
      </c>
      <c r="E461" s="97" t="s">
        <v>757</v>
      </c>
      <c r="F461" s="97" t="s">
        <v>20</v>
      </c>
      <c r="G461" s="59">
        <f aca="true" t="shared" si="15" ref="G461:G516">H461/1000</f>
        <v>1604.481</v>
      </c>
      <c r="H461" s="98">
        <v>1604481</v>
      </c>
    </row>
    <row r="462" spans="1:8" ht="12.75">
      <c r="A462" s="40">
        <f t="shared" si="14"/>
        <v>451</v>
      </c>
      <c r="B462" s="96" t="s">
        <v>453</v>
      </c>
      <c r="C462" s="97" t="s">
        <v>17</v>
      </c>
      <c r="D462" s="97" t="s">
        <v>0</v>
      </c>
      <c r="E462" s="97" t="s">
        <v>791</v>
      </c>
      <c r="F462" s="97" t="s">
        <v>20</v>
      </c>
      <c r="G462" s="59">
        <f t="shared" si="15"/>
        <v>1604.481</v>
      </c>
      <c r="H462" s="98">
        <v>1604481</v>
      </c>
    </row>
    <row r="463" spans="1:8" ht="38.25">
      <c r="A463" s="40">
        <f t="shared" si="14"/>
        <v>452</v>
      </c>
      <c r="B463" s="96" t="s">
        <v>535</v>
      </c>
      <c r="C463" s="97" t="s">
        <v>17</v>
      </c>
      <c r="D463" s="97" t="s">
        <v>0</v>
      </c>
      <c r="E463" s="97" t="s">
        <v>792</v>
      </c>
      <c r="F463" s="97" t="s">
        <v>20</v>
      </c>
      <c r="G463" s="59">
        <f t="shared" si="15"/>
        <v>1604.481</v>
      </c>
      <c r="H463" s="98">
        <v>1604481</v>
      </c>
    </row>
    <row r="464" spans="1:8" ht="12.75">
      <c r="A464" s="40">
        <f t="shared" si="14"/>
        <v>453</v>
      </c>
      <c r="B464" s="96" t="s">
        <v>357</v>
      </c>
      <c r="C464" s="97" t="s">
        <v>17</v>
      </c>
      <c r="D464" s="97" t="s">
        <v>0</v>
      </c>
      <c r="E464" s="97" t="s">
        <v>792</v>
      </c>
      <c r="F464" s="97" t="s">
        <v>215</v>
      </c>
      <c r="G464" s="59">
        <f t="shared" si="15"/>
        <v>1407.341</v>
      </c>
      <c r="H464" s="98">
        <v>1407341</v>
      </c>
    </row>
    <row r="465" spans="1:8" ht="25.5">
      <c r="A465" s="40">
        <f t="shared" si="14"/>
        <v>454</v>
      </c>
      <c r="B465" s="96" t="s">
        <v>344</v>
      </c>
      <c r="C465" s="97" t="s">
        <v>17</v>
      </c>
      <c r="D465" s="97" t="s">
        <v>0</v>
      </c>
      <c r="E465" s="97" t="s">
        <v>792</v>
      </c>
      <c r="F465" s="97" t="s">
        <v>214</v>
      </c>
      <c r="G465" s="59">
        <f t="shared" si="15"/>
        <v>197.14</v>
      </c>
      <c r="H465" s="98">
        <v>197140</v>
      </c>
    </row>
    <row r="466" spans="1:8" ht="12.75">
      <c r="A466" s="40">
        <f t="shared" si="14"/>
        <v>455</v>
      </c>
      <c r="B466" s="96" t="s">
        <v>558</v>
      </c>
      <c r="C466" s="97" t="s">
        <v>17</v>
      </c>
      <c r="D466" s="97" t="s">
        <v>72</v>
      </c>
      <c r="E466" s="97" t="s">
        <v>620</v>
      </c>
      <c r="F466" s="97" t="s">
        <v>20</v>
      </c>
      <c r="G466" s="59">
        <f t="shared" si="15"/>
        <v>1712</v>
      </c>
      <c r="H466" s="98">
        <v>1712000</v>
      </c>
    </row>
    <row r="467" spans="1:8" ht="12.75">
      <c r="A467" s="40">
        <f t="shared" si="14"/>
        <v>456</v>
      </c>
      <c r="B467" s="96" t="s">
        <v>560</v>
      </c>
      <c r="C467" s="97" t="s">
        <v>17</v>
      </c>
      <c r="D467" s="97" t="s">
        <v>74</v>
      </c>
      <c r="E467" s="97" t="s">
        <v>620</v>
      </c>
      <c r="F467" s="97" t="s">
        <v>20</v>
      </c>
      <c r="G467" s="59">
        <f t="shared" si="15"/>
        <v>1712</v>
      </c>
      <c r="H467" s="98">
        <v>1712000</v>
      </c>
    </row>
    <row r="468" spans="1:8" ht="38.25">
      <c r="A468" s="40">
        <f t="shared" si="14"/>
        <v>457</v>
      </c>
      <c r="B468" s="96" t="s">
        <v>532</v>
      </c>
      <c r="C468" s="97" t="s">
        <v>17</v>
      </c>
      <c r="D468" s="97" t="s">
        <v>74</v>
      </c>
      <c r="E468" s="97" t="s">
        <v>757</v>
      </c>
      <c r="F468" s="97" t="s">
        <v>20</v>
      </c>
      <c r="G468" s="59">
        <f t="shared" si="15"/>
        <v>1712</v>
      </c>
      <c r="H468" s="98">
        <v>1712000</v>
      </c>
    </row>
    <row r="469" spans="1:8" ht="25.5">
      <c r="A469" s="40">
        <f t="shared" si="14"/>
        <v>458</v>
      </c>
      <c r="B469" s="96" t="s">
        <v>454</v>
      </c>
      <c r="C469" s="97" t="s">
        <v>17</v>
      </c>
      <c r="D469" s="97" t="s">
        <v>74</v>
      </c>
      <c r="E469" s="97" t="s">
        <v>796</v>
      </c>
      <c r="F469" s="97" t="s">
        <v>20</v>
      </c>
      <c r="G469" s="59">
        <f t="shared" si="15"/>
        <v>1512</v>
      </c>
      <c r="H469" s="98">
        <v>1512000</v>
      </c>
    </row>
    <row r="470" spans="1:8" ht="25.5">
      <c r="A470" s="40">
        <f t="shared" si="14"/>
        <v>459</v>
      </c>
      <c r="B470" s="96" t="s">
        <v>455</v>
      </c>
      <c r="C470" s="97" t="s">
        <v>17</v>
      </c>
      <c r="D470" s="97" t="s">
        <v>74</v>
      </c>
      <c r="E470" s="97" t="s">
        <v>797</v>
      </c>
      <c r="F470" s="97" t="s">
        <v>20</v>
      </c>
      <c r="G470" s="59">
        <f t="shared" si="15"/>
        <v>1512</v>
      </c>
      <c r="H470" s="98">
        <v>1512000</v>
      </c>
    </row>
    <row r="471" spans="1:8" ht="25.5">
      <c r="A471" s="40">
        <f t="shared" si="14"/>
        <v>460</v>
      </c>
      <c r="B471" s="96" t="s">
        <v>401</v>
      </c>
      <c r="C471" s="97" t="s">
        <v>17</v>
      </c>
      <c r="D471" s="97" t="s">
        <v>74</v>
      </c>
      <c r="E471" s="97" t="s">
        <v>797</v>
      </c>
      <c r="F471" s="97" t="s">
        <v>219</v>
      </c>
      <c r="G471" s="59">
        <f t="shared" si="15"/>
        <v>1512</v>
      </c>
      <c r="H471" s="98">
        <v>1512000</v>
      </c>
    </row>
    <row r="472" spans="1:8" ht="38.25">
      <c r="A472" s="40">
        <f t="shared" si="14"/>
        <v>461</v>
      </c>
      <c r="B472" s="96" t="s">
        <v>847</v>
      </c>
      <c r="C472" s="97" t="s">
        <v>17</v>
      </c>
      <c r="D472" s="97" t="s">
        <v>74</v>
      </c>
      <c r="E472" s="97" t="s">
        <v>799</v>
      </c>
      <c r="F472" s="97" t="s">
        <v>20</v>
      </c>
      <c r="G472" s="59">
        <f t="shared" si="15"/>
        <v>200</v>
      </c>
      <c r="H472" s="98">
        <v>200000</v>
      </c>
    </row>
    <row r="473" spans="1:8" ht="25.5">
      <c r="A473" s="40">
        <f t="shared" si="14"/>
        <v>462</v>
      </c>
      <c r="B473" s="96" t="s">
        <v>848</v>
      </c>
      <c r="C473" s="97" t="s">
        <v>17</v>
      </c>
      <c r="D473" s="97" t="s">
        <v>74</v>
      </c>
      <c r="E473" s="97" t="s">
        <v>801</v>
      </c>
      <c r="F473" s="97" t="s">
        <v>20</v>
      </c>
      <c r="G473" s="59">
        <f t="shared" si="15"/>
        <v>200</v>
      </c>
      <c r="H473" s="98">
        <v>200000</v>
      </c>
    </row>
    <row r="474" spans="1:8" ht="25.5">
      <c r="A474" s="40">
        <f t="shared" si="14"/>
        <v>463</v>
      </c>
      <c r="B474" s="96" t="s">
        <v>401</v>
      </c>
      <c r="C474" s="97" t="s">
        <v>17</v>
      </c>
      <c r="D474" s="97" t="s">
        <v>74</v>
      </c>
      <c r="E474" s="97" t="s">
        <v>801</v>
      </c>
      <c r="F474" s="97" t="s">
        <v>219</v>
      </c>
      <c r="G474" s="59">
        <f t="shared" si="15"/>
        <v>200</v>
      </c>
      <c r="H474" s="98">
        <v>200000</v>
      </c>
    </row>
    <row r="475" spans="1:8" ht="12.75">
      <c r="A475" s="40">
        <f t="shared" si="14"/>
        <v>464</v>
      </c>
      <c r="B475" s="96" t="s">
        <v>571</v>
      </c>
      <c r="C475" s="97" t="s">
        <v>17</v>
      </c>
      <c r="D475" s="97" t="s">
        <v>75</v>
      </c>
      <c r="E475" s="97" t="s">
        <v>620</v>
      </c>
      <c r="F475" s="97" t="s">
        <v>20</v>
      </c>
      <c r="G475" s="59">
        <f t="shared" si="15"/>
        <v>31958.23</v>
      </c>
      <c r="H475" s="98">
        <v>31958230</v>
      </c>
    </row>
    <row r="476" spans="1:8" ht="12.75">
      <c r="A476" s="40">
        <f t="shared" si="14"/>
        <v>465</v>
      </c>
      <c r="B476" s="96" t="s">
        <v>572</v>
      </c>
      <c r="C476" s="97" t="s">
        <v>17</v>
      </c>
      <c r="D476" s="97" t="s">
        <v>101</v>
      </c>
      <c r="E476" s="97" t="s">
        <v>620</v>
      </c>
      <c r="F476" s="97" t="s">
        <v>20</v>
      </c>
      <c r="G476" s="59">
        <f t="shared" si="15"/>
        <v>10698.25</v>
      </c>
      <c r="H476" s="98">
        <v>10698250</v>
      </c>
    </row>
    <row r="477" spans="1:8" ht="38.25">
      <c r="A477" s="40">
        <f t="shared" si="14"/>
        <v>466</v>
      </c>
      <c r="B477" s="96" t="s">
        <v>532</v>
      </c>
      <c r="C477" s="97" t="s">
        <v>17</v>
      </c>
      <c r="D477" s="97" t="s">
        <v>101</v>
      </c>
      <c r="E477" s="97" t="s">
        <v>757</v>
      </c>
      <c r="F477" s="97" t="s">
        <v>20</v>
      </c>
      <c r="G477" s="59">
        <f t="shared" si="15"/>
        <v>10698.25</v>
      </c>
      <c r="H477" s="98">
        <v>10698250</v>
      </c>
    </row>
    <row r="478" spans="1:8" ht="12.75">
      <c r="A478" s="40">
        <f t="shared" si="14"/>
        <v>467</v>
      </c>
      <c r="B478" s="96" t="s">
        <v>456</v>
      </c>
      <c r="C478" s="97" t="s">
        <v>17</v>
      </c>
      <c r="D478" s="97" t="s">
        <v>101</v>
      </c>
      <c r="E478" s="97" t="s">
        <v>815</v>
      </c>
      <c r="F478" s="97" t="s">
        <v>20</v>
      </c>
      <c r="G478" s="59">
        <f t="shared" si="15"/>
        <v>10698.25</v>
      </c>
      <c r="H478" s="98">
        <v>10698250</v>
      </c>
    </row>
    <row r="479" spans="1:8" ht="25.5">
      <c r="A479" s="40">
        <f t="shared" si="14"/>
        <v>468</v>
      </c>
      <c r="B479" s="96" t="s">
        <v>457</v>
      </c>
      <c r="C479" s="97" t="s">
        <v>17</v>
      </c>
      <c r="D479" s="97" t="s">
        <v>101</v>
      </c>
      <c r="E479" s="97" t="s">
        <v>816</v>
      </c>
      <c r="F479" s="97" t="s">
        <v>20</v>
      </c>
      <c r="G479" s="59">
        <f t="shared" si="15"/>
        <v>10698.25</v>
      </c>
      <c r="H479" s="98">
        <v>10698250</v>
      </c>
    </row>
    <row r="480" spans="1:8" ht="12.75">
      <c r="A480" s="40">
        <f t="shared" si="14"/>
        <v>469</v>
      </c>
      <c r="B480" s="96" t="s">
        <v>357</v>
      </c>
      <c r="C480" s="97" t="s">
        <v>17</v>
      </c>
      <c r="D480" s="97" t="s">
        <v>101</v>
      </c>
      <c r="E480" s="97" t="s">
        <v>816</v>
      </c>
      <c r="F480" s="97" t="s">
        <v>215</v>
      </c>
      <c r="G480" s="59">
        <f t="shared" si="15"/>
        <v>8746.9</v>
      </c>
      <c r="H480" s="98">
        <v>8746900</v>
      </c>
    </row>
    <row r="481" spans="1:8" ht="25.5">
      <c r="A481" s="40">
        <f t="shared" si="14"/>
        <v>470</v>
      </c>
      <c r="B481" s="96" t="s">
        <v>344</v>
      </c>
      <c r="C481" s="97" t="s">
        <v>17</v>
      </c>
      <c r="D481" s="97" t="s">
        <v>101</v>
      </c>
      <c r="E481" s="97" t="s">
        <v>816</v>
      </c>
      <c r="F481" s="97" t="s">
        <v>214</v>
      </c>
      <c r="G481" s="59">
        <f t="shared" si="15"/>
        <v>1699.35</v>
      </c>
      <c r="H481" s="98">
        <v>1699350</v>
      </c>
    </row>
    <row r="482" spans="1:8" ht="12.75">
      <c r="A482" s="40">
        <f t="shared" si="14"/>
        <v>471</v>
      </c>
      <c r="B482" s="96" t="s">
        <v>358</v>
      </c>
      <c r="C482" s="97" t="s">
        <v>17</v>
      </c>
      <c r="D482" s="97" t="s">
        <v>101</v>
      </c>
      <c r="E482" s="97" t="s">
        <v>816</v>
      </c>
      <c r="F482" s="97" t="s">
        <v>216</v>
      </c>
      <c r="G482" s="59">
        <f t="shared" si="15"/>
        <v>252</v>
      </c>
      <c r="H482" s="98">
        <v>252000</v>
      </c>
    </row>
    <row r="483" spans="1:8" ht="12.75">
      <c r="A483" s="40">
        <f t="shared" si="14"/>
        <v>472</v>
      </c>
      <c r="B483" s="96" t="s">
        <v>573</v>
      </c>
      <c r="C483" s="97" t="s">
        <v>17</v>
      </c>
      <c r="D483" s="97" t="s">
        <v>1</v>
      </c>
      <c r="E483" s="97" t="s">
        <v>620</v>
      </c>
      <c r="F483" s="97" t="s">
        <v>20</v>
      </c>
      <c r="G483" s="59">
        <f t="shared" si="15"/>
        <v>21259.98</v>
      </c>
      <c r="H483" s="98">
        <v>21259980</v>
      </c>
    </row>
    <row r="484" spans="1:8" ht="38.25">
      <c r="A484" s="40">
        <f t="shared" si="14"/>
        <v>473</v>
      </c>
      <c r="B484" s="96" t="s">
        <v>532</v>
      </c>
      <c r="C484" s="97" t="s">
        <v>17</v>
      </c>
      <c r="D484" s="97" t="s">
        <v>1</v>
      </c>
      <c r="E484" s="97" t="s">
        <v>757</v>
      </c>
      <c r="F484" s="97" t="s">
        <v>20</v>
      </c>
      <c r="G484" s="59">
        <f t="shared" si="15"/>
        <v>21259.98</v>
      </c>
      <c r="H484" s="98">
        <v>21259980</v>
      </c>
    </row>
    <row r="485" spans="1:8" ht="12.75">
      <c r="A485" s="40">
        <f t="shared" si="14"/>
        <v>474</v>
      </c>
      <c r="B485" s="96" t="s">
        <v>456</v>
      </c>
      <c r="C485" s="97" t="s">
        <v>17</v>
      </c>
      <c r="D485" s="97" t="s">
        <v>1</v>
      </c>
      <c r="E485" s="97" t="s">
        <v>815</v>
      </c>
      <c r="F485" s="97" t="s">
        <v>20</v>
      </c>
      <c r="G485" s="59">
        <f t="shared" si="15"/>
        <v>21259.98</v>
      </c>
      <c r="H485" s="98">
        <v>21259980</v>
      </c>
    </row>
    <row r="486" spans="1:8" ht="12.75">
      <c r="A486" s="40">
        <f t="shared" si="14"/>
        <v>475</v>
      </c>
      <c r="B486" s="96" t="s">
        <v>458</v>
      </c>
      <c r="C486" s="97" t="s">
        <v>17</v>
      </c>
      <c r="D486" s="97" t="s">
        <v>1</v>
      </c>
      <c r="E486" s="97" t="s">
        <v>817</v>
      </c>
      <c r="F486" s="97" t="s">
        <v>20</v>
      </c>
      <c r="G486" s="59">
        <f t="shared" si="15"/>
        <v>2716.75</v>
      </c>
      <c r="H486" s="98">
        <v>2716750</v>
      </c>
    </row>
    <row r="487" spans="1:8" ht="12.75">
      <c r="A487" s="40">
        <f t="shared" si="14"/>
        <v>476</v>
      </c>
      <c r="B487" s="96" t="s">
        <v>357</v>
      </c>
      <c r="C487" s="97" t="s">
        <v>17</v>
      </c>
      <c r="D487" s="97" t="s">
        <v>1</v>
      </c>
      <c r="E487" s="97" t="s">
        <v>817</v>
      </c>
      <c r="F487" s="97" t="s">
        <v>215</v>
      </c>
      <c r="G487" s="59">
        <f t="shared" si="15"/>
        <v>20</v>
      </c>
      <c r="H487" s="98">
        <v>20000</v>
      </c>
    </row>
    <row r="488" spans="1:8" ht="25.5">
      <c r="A488" s="40">
        <f t="shared" si="14"/>
        <v>477</v>
      </c>
      <c r="B488" s="96" t="s">
        <v>344</v>
      </c>
      <c r="C488" s="97" t="s">
        <v>17</v>
      </c>
      <c r="D488" s="97" t="s">
        <v>1</v>
      </c>
      <c r="E488" s="97" t="s">
        <v>817</v>
      </c>
      <c r="F488" s="97" t="s">
        <v>214</v>
      </c>
      <c r="G488" s="59">
        <f t="shared" si="15"/>
        <v>2696.75</v>
      </c>
      <c r="H488" s="98">
        <v>2696750</v>
      </c>
    </row>
    <row r="489" spans="1:8" ht="38.25">
      <c r="A489" s="40">
        <f t="shared" si="14"/>
        <v>478</v>
      </c>
      <c r="B489" s="96" t="s">
        <v>950</v>
      </c>
      <c r="C489" s="97" t="s">
        <v>17</v>
      </c>
      <c r="D489" s="97" t="s">
        <v>1</v>
      </c>
      <c r="E489" s="97" t="s">
        <v>940</v>
      </c>
      <c r="F489" s="97" t="s">
        <v>20</v>
      </c>
      <c r="G489" s="59">
        <f t="shared" si="15"/>
        <v>15000</v>
      </c>
      <c r="H489" s="98">
        <v>15000000</v>
      </c>
    </row>
    <row r="490" spans="1:8" ht="12.75">
      <c r="A490" s="40">
        <f t="shared" si="14"/>
        <v>479</v>
      </c>
      <c r="B490" s="96" t="s">
        <v>361</v>
      </c>
      <c r="C490" s="97" t="s">
        <v>17</v>
      </c>
      <c r="D490" s="97" t="s">
        <v>1</v>
      </c>
      <c r="E490" s="97" t="s">
        <v>940</v>
      </c>
      <c r="F490" s="97" t="s">
        <v>217</v>
      </c>
      <c r="G490" s="59">
        <f t="shared" si="15"/>
        <v>15000</v>
      </c>
      <c r="H490" s="98">
        <v>15000000</v>
      </c>
    </row>
    <row r="491" spans="1:8" ht="25.5">
      <c r="A491" s="40">
        <f t="shared" si="14"/>
        <v>480</v>
      </c>
      <c r="B491" s="96" t="s">
        <v>951</v>
      </c>
      <c r="C491" s="97" t="s">
        <v>17</v>
      </c>
      <c r="D491" s="97" t="s">
        <v>1</v>
      </c>
      <c r="E491" s="97" t="s">
        <v>942</v>
      </c>
      <c r="F491" s="97" t="s">
        <v>20</v>
      </c>
      <c r="G491" s="59">
        <f t="shared" si="15"/>
        <v>3431.03</v>
      </c>
      <c r="H491" s="98">
        <v>3431030</v>
      </c>
    </row>
    <row r="492" spans="1:8" ht="12.75">
      <c r="A492" s="40">
        <f t="shared" si="14"/>
        <v>481</v>
      </c>
      <c r="B492" s="96" t="s">
        <v>361</v>
      </c>
      <c r="C492" s="97" t="s">
        <v>17</v>
      </c>
      <c r="D492" s="97" t="s">
        <v>1</v>
      </c>
      <c r="E492" s="97" t="s">
        <v>942</v>
      </c>
      <c r="F492" s="97" t="s">
        <v>217</v>
      </c>
      <c r="G492" s="59">
        <f t="shared" si="15"/>
        <v>3431.03</v>
      </c>
      <c r="H492" s="98">
        <v>3431030</v>
      </c>
    </row>
    <row r="493" spans="1:8" ht="25.5">
      <c r="A493" s="40">
        <f t="shared" si="14"/>
        <v>482</v>
      </c>
      <c r="B493" s="96" t="s">
        <v>891</v>
      </c>
      <c r="C493" s="97" t="s">
        <v>17</v>
      </c>
      <c r="D493" s="97" t="s">
        <v>1</v>
      </c>
      <c r="E493" s="97" t="s">
        <v>892</v>
      </c>
      <c r="F493" s="97" t="s">
        <v>20</v>
      </c>
      <c r="G493" s="59">
        <f t="shared" si="15"/>
        <v>112.2</v>
      </c>
      <c r="H493" s="98">
        <v>112200</v>
      </c>
    </row>
    <row r="494" spans="1:8" ht="25.5">
      <c r="A494" s="40">
        <f t="shared" si="14"/>
        <v>483</v>
      </c>
      <c r="B494" s="96" t="s">
        <v>344</v>
      </c>
      <c r="C494" s="97" t="s">
        <v>17</v>
      </c>
      <c r="D494" s="97" t="s">
        <v>1</v>
      </c>
      <c r="E494" s="97" t="s">
        <v>892</v>
      </c>
      <c r="F494" s="97" t="s">
        <v>214</v>
      </c>
      <c r="G494" s="59">
        <f t="shared" si="15"/>
        <v>112.2</v>
      </c>
      <c r="H494" s="98">
        <v>112200</v>
      </c>
    </row>
    <row r="495" spans="1:8" ht="12.75">
      <c r="A495" s="49">
        <f t="shared" si="14"/>
        <v>484</v>
      </c>
      <c r="B495" s="79" t="s">
        <v>2</v>
      </c>
      <c r="C495" s="90" t="s">
        <v>22</v>
      </c>
      <c r="D495" s="90" t="s">
        <v>21</v>
      </c>
      <c r="E495" s="90" t="s">
        <v>620</v>
      </c>
      <c r="F495" s="90" t="s">
        <v>20</v>
      </c>
      <c r="G495" s="58">
        <f t="shared" si="15"/>
        <v>2450.5</v>
      </c>
      <c r="H495" s="98">
        <v>2450500</v>
      </c>
    </row>
    <row r="496" spans="1:8" ht="12.75">
      <c r="A496" s="40">
        <f t="shared" si="14"/>
        <v>485</v>
      </c>
      <c r="B496" s="96" t="s">
        <v>538</v>
      </c>
      <c r="C496" s="97" t="s">
        <v>22</v>
      </c>
      <c r="D496" s="97" t="s">
        <v>55</v>
      </c>
      <c r="E496" s="97" t="s">
        <v>620</v>
      </c>
      <c r="F496" s="97" t="s">
        <v>20</v>
      </c>
      <c r="G496" s="59">
        <f t="shared" si="15"/>
        <v>2450.5</v>
      </c>
      <c r="H496" s="98">
        <v>2450500</v>
      </c>
    </row>
    <row r="497" spans="1:8" ht="38.25">
      <c r="A497" s="40">
        <f t="shared" si="14"/>
        <v>486</v>
      </c>
      <c r="B497" s="96" t="s">
        <v>574</v>
      </c>
      <c r="C497" s="97" t="s">
        <v>22</v>
      </c>
      <c r="D497" s="97" t="s">
        <v>57</v>
      </c>
      <c r="E497" s="97" t="s">
        <v>620</v>
      </c>
      <c r="F497" s="97" t="s">
        <v>20</v>
      </c>
      <c r="G497" s="59">
        <f t="shared" si="15"/>
        <v>2450.5</v>
      </c>
      <c r="H497" s="98">
        <v>2450500</v>
      </c>
    </row>
    <row r="498" spans="1:8" ht="12.75">
      <c r="A498" s="40">
        <f t="shared" si="14"/>
        <v>487</v>
      </c>
      <c r="B498" s="96" t="s">
        <v>221</v>
      </c>
      <c r="C498" s="97" t="s">
        <v>22</v>
      </c>
      <c r="D498" s="97" t="s">
        <v>57</v>
      </c>
      <c r="E498" s="97" t="s">
        <v>621</v>
      </c>
      <c r="F498" s="97" t="s">
        <v>20</v>
      </c>
      <c r="G498" s="59">
        <f t="shared" si="15"/>
        <v>2450.5</v>
      </c>
      <c r="H498" s="98">
        <v>2450500</v>
      </c>
    </row>
    <row r="499" spans="1:8" ht="25.5">
      <c r="A499" s="40">
        <f t="shared" si="14"/>
        <v>488</v>
      </c>
      <c r="B499" s="96" t="s">
        <v>343</v>
      </c>
      <c r="C499" s="97" t="s">
        <v>22</v>
      </c>
      <c r="D499" s="97" t="s">
        <v>57</v>
      </c>
      <c r="E499" s="97" t="s">
        <v>623</v>
      </c>
      <c r="F499" s="97" t="s">
        <v>20</v>
      </c>
      <c r="G499" s="59">
        <f t="shared" si="15"/>
        <v>1179.494</v>
      </c>
      <c r="H499" s="98">
        <v>1179494</v>
      </c>
    </row>
    <row r="500" spans="1:8" ht="25.5">
      <c r="A500" s="40">
        <f t="shared" si="14"/>
        <v>489</v>
      </c>
      <c r="B500" s="96" t="s">
        <v>342</v>
      </c>
      <c r="C500" s="97" t="s">
        <v>22</v>
      </c>
      <c r="D500" s="97" t="s">
        <v>57</v>
      </c>
      <c r="E500" s="97" t="s">
        <v>623</v>
      </c>
      <c r="F500" s="97" t="s">
        <v>213</v>
      </c>
      <c r="G500" s="59">
        <f t="shared" si="15"/>
        <v>1175.894</v>
      </c>
      <c r="H500" s="98">
        <v>1175894</v>
      </c>
    </row>
    <row r="501" spans="1:8" ht="25.5">
      <c r="A501" s="40">
        <f t="shared" si="14"/>
        <v>490</v>
      </c>
      <c r="B501" s="96" t="s">
        <v>344</v>
      </c>
      <c r="C501" s="97" t="s">
        <v>22</v>
      </c>
      <c r="D501" s="97" t="s">
        <v>57</v>
      </c>
      <c r="E501" s="97" t="s">
        <v>623</v>
      </c>
      <c r="F501" s="97" t="s">
        <v>214</v>
      </c>
      <c r="G501" s="59">
        <f t="shared" si="15"/>
        <v>3.6</v>
      </c>
      <c r="H501" s="98">
        <v>3600</v>
      </c>
    </row>
    <row r="502" spans="1:8" ht="25.5">
      <c r="A502" s="40">
        <f t="shared" si="14"/>
        <v>491</v>
      </c>
      <c r="B502" s="96" t="s">
        <v>460</v>
      </c>
      <c r="C502" s="97" t="s">
        <v>22</v>
      </c>
      <c r="D502" s="97" t="s">
        <v>57</v>
      </c>
      <c r="E502" s="97" t="s">
        <v>624</v>
      </c>
      <c r="F502" s="97" t="s">
        <v>20</v>
      </c>
      <c r="G502" s="59">
        <f t="shared" si="15"/>
        <v>1163.006</v>
      </c>
      <c r="H502" s="98">
        <v>1163006</v>
      </c>
    </row>
    <row r="503" spans="1:8" ht="25.5">
      <c r="A503" s="40">
        <f t="shared" si="14"/>
        <v>492</v>
      </c>
      <c r="B503" s="96" t="s">
        <v>342</v>
      </c>
      <c r="C503" s="97" t="s">
        <v>22</v>
      </c>
      <c r="D503" s="97" t="s">
        <v>57</v>
      </c>
      <c r="E503" s="97" t="s">
        <v>624</v>
      </c>
      <c r="F503" s="97" t="s">
        <v>213</v>
      </c>
      <c r="G503" s="59">
        <f t="shared" si="15"/>
        <v>1163.006</v>
      </c>
      <c r="H503" s="98">
        <v>1163006</v>
      </c>
    </row>
    <row r="504" spans="1:8" ht="25.5">
      <c r="A504" s="40">
        <f t="shared" si="14"/>
        <v>493</v>
      </c>
      <c r="B504" s="96" t="s">
        <v>536</v>
      </c>
      <c r="C504" s="97" t="s">
        <v>22</v>
      </c>
      <c r="D504" s="97" t="s">
        <v>57</v>
      </c>
      <c r="E504" s="97" t="s">
        <v>625</v>
      </c>
      <c r="F504" s="97" t="s">
        <v>20</v>
      </c>
      <c r="G504" s="59">
        <f t="shared" si="15"/>
        <v>108</v>
      </c>
      <c r="H504" s="98">
        <v>108000</v>
      </c>
    </row>
    <row r="505" spans="1:8" ht="25.5">
      <c r="A505" s="40">
        <f t="shared" si="14"/>
        <v>494</v>
      </c>
      <c r="B505" s="96" t="s">
        <v>342</v>
      </c>
      <c r="C505" s="97" t="s">
        <v>22</v>
      </c>
      <c r="D505" s="97" t="s">
        <v>57</v>
      </c>
      <c r="E505" s="97" t="s">
        <v>625</v>
      </c>
      <c r="F505" s="97" t="s">
        <v>213</v>
      </c>
      <c r="G505" s="59">
        <f t="shared" si="15"/>
        <v>108</v>
      </c>
      <c r="H505" s="98">
        <v>108000</v>
      </c>
    </row>
    <row r="506" spans="1:8" ht="25.5">
      <c r="A506" s="49">
        <f t="shared" si="14"/>
        <v>495</v>
      </c>
      <c r="B506" s="79" t="s">
        <v>3</v>
      </c>
      <c r="C506" s="90" t="s">
        <v>4</v>
      </c>
      <c r="D506" s="90" t="s">
        <v>21</v>
      </c>
      <c r="E506" s="90" t="s">
        <v>620</v>
      </c>
      <c r="F506" s="90" t="s">
        <v>20</v>
      </c>
      <c r="G506" s="58">
        <f t="shared" si="15"/>
        <v>2162.8</v>
      </c>
      <c r="H506" s="98">
        <v>2162800</v>
      </c>
    </row>
    <row r="507" spans="1:8" ht="12.75">
      <c r="A507" s="40">
        <f t="shared" si="14"/>
        <v>496</v>
      </c>
      <c r="B507" s="96" t="s">
        <v>538</v>
      </c>
      <c r="C507" s="97" t="s">
        <v>4</v>
      </c>
      <c r="D507" s="97" t="s">
        <v>55</v>
      </c>
      <c r="E507" s="97" t="s">
        <v>620</v>
      </c>
      <c r="F507" s="97" t="s">
        <v>20</v>
      </c>
      <c r="G507" s="59">
        <f t="shared" si="15"/>
        <v>2162.8</v>
      </c>
      <c r="H507" s="98">
        <v>2162800</v>
      </c>
    </row>
    <row r="508" spans="1:8" ht="38.25">
      <c r="A508" s="40">
        <f t="shared" si="14"/>
        <v>497</v>
      </c>
      <c r="B508" s="96" t="s">
        <v>541</v>
      </c>
      <c r="C508" s="97" t="s">
        <v>4</v>
      </c>
      <c r="D508" s="97" t="s">
        <v>90</v>
      </c>
      <c r="E508" s="97" t="s">
        <v>620</v>
      </c>
      <c r="F508" s="97" t="s">
        <v>20</v>
      </c>
      <c r="G508" s="59">
        <f t="shared" si="15"/>
        <v>2162.8</v>
      </c>
      <c r="H508" s="98">
        <v>2162800</v>
      </c>
    </row>
    <row r="509" spans="1:8" ht="12.75">
      <c r="A509" s="40">
        <f t="shared" si="14"/>
        <v>498</v>
      </c>
      <c r="B509" s="96" t="s">
        <v>221</v>
      </c>
      <c r="C509" s="97" t="s">
        <v>4</v>
      </c>
      <c r="D509" s="97" t="s">
        <v>90</v>
      </c>
      <c r="E509" s="97" t="s">
        <v>621</v>
      </c>
      <c r="F509" s="97" t="s">
        <v>20</v>
      </c>
      <c r="G509" s="59">
        <f t="shared" si="15"/>
        <v>2162.8</v>
      </c>
      <c r="H509" s="98">
        <v>2162800</v>
      </c>
    </row>
    <row r="510" spans="1:8" ht="25.5">
      <c r="A510" s="40">
        <f t="shared" si="14"/>
        <v>499</v>
      </c>
      <c r="B510" s="96" t="s">
        <v>343</v>
      </c>
      <c r="C510" s="97" t="s">
        <v>4</v>
      </c>
      <c r="D510" s="97" t="s">
        <v>90</v>
      </c>
      <c r="E510" s="97" t="s">
        <v>623</v>
      </c>
      <c r="F510" s="97" t="s">
        <v>20</v>
      </c>
      <c r="G510" s="59">
        <f t="shared" si="15"/>
        <v>1341.57</v>
      </c>
      <c r="H510" s="98">
        <v>1341570</v>
      </c>
    </row>
    <row r="511" spans="1:8" ht="25.5">
      <c r="A511" s="40">
        <f t="shared" si="14"/>
        <v>500</v>
      </c>
      <c r="B511" s="96" t="s">
        <v>342</v>
      </c>
      <c r="C511" s="97" t="s">
        <v>4</v>
      </c>
      <c r="D511" s="97" t="s">
        <v>90</v>
      </c>
      <c r="E511" s="97" t="s">
        <v>623</v>
      </c>
      <c r="F511" s="97" t="s">
        <v>213</v>
      </c>
      <c r="G511" s="59">
        <f t="shared" si="15"/>
        <v>1229.826</v>
      </c>
      <c r="H511" s="98">
        <v>1229826</v>
      </c>
    </row>
    <row r="512" spans="1:8" ht="25.5">
      <c r="A512" s="40">
        <f t="shared" si="14"/>
        <v>501</v>
      </c>
      <c r="B512" s="96" t="s">
        <v>344</v>
      </c>
      <c r="C512" s="97" t="s">
        <v>4</v>
      </c>
      <c r="D512" s="97" t="s">
        <v>90</v>
      </c>
      <c r="E512" s="97" t="s">
        <v>623</v>
      </c>
      <c r="F512" s="97" t="s">
        <v>214</v>
      </c>
      <c r="G512" s="59">
        <f t="shared" si="15"/>
        <v>108.744</v>
      </c>
      <c r="H512" s="98">
        <v>108744</v>
      </c>
    </row>
    <row r="513" spans="1:8" ht="12.75">
      <c r="A513" s="40">
        <f t="shared" si="14"/>
        <v>502</v>
      </c>
      <c r="B513" s="96" t="s">
        <v>358</v>
      </c>
      <c r="C513" s="97" t="s">
        <v>4</v>
      </c>
      <c r="D513" s="97" t="s">
        <v>90</v>
      </c>
      <c r="E513" s="97" t="s">
        <v>623</v>
      </c>
      <c r="F513" s="97" t="s">
        <v>216</v>
      </c>
      <c r="G513" s="59">
        <f t="shared" si="15"/>
        <v>3</v>
      </c>
      <c r="H513" s="98">
        <v>3000</v>
      </c>
    </row>
    <row r="514" spans="1:8" ht="25.5">
      <c r="A514" s="40">
        <f t="shared" si="14"/>
        <v>503</v>
      </c>
      <c r="B514" s="96" t="s">
        <v>461</v>
      </c>
      <c r="C514" s="97" t="s">
        <v>4</v>
      </c>
      <c r="D514" s="97" t="s">
        <v>90</v>
      </c>
      <c r="E514" s="97" t="s">
        <v>626</v>
      </c>
      <c r="F514" s="97" t="s">
        <v>20</v>
      </c>
      <c r="G514" s="59">
        <f t="shared" si="15"/>
        <v>821.23</v>
      </c>
      <c r="H514" s="98">
        <v>821230</v>
      </c>
    </row>
    <row r="515" spans="1:8" ht="25.5">
      <c r="A515" s="88">
        <f t="shared" si="14"/>
        <v>504</v>
      </c>
      <c r="B515" s="87" t="s">
        <v>342</v>
      </c>
      <c r="C515" s="86" t="s">
        <v>4</v>
      </c>
      <c r="D515" s="86" t="s">
        <v>90</v>
      </c>
      <c r="E515" s="86" t="s">
        <v>626</v>
      </c>
      <c r="F515" s="86" t="s">
        <v>213</v>
      </c>
      <c r="G515" s="80">
        <f t="shared" si="15"/>
        <v>821.23</v>
      </c>
      <c r="H515" s="98">
        <v>821230</v>
      </c>
    </row>
    <row r="516" spans="1:8" ht="12.75">
      <c r="A516" s="84">
        <f t="shared" si="14"/>
        <v>505</v>
      </c>
      <c r="B516" s="83" t="s">
        <v>76</v>
      </c>
      <c r="C516" s="82"/>
      <c r="D516" s="82"/>
      <c r="E516" s="82"/>
      <c r="F516" s="82"/>
      <c r="G516" s="95">
        <f t="shared" si="15"/>
        <v>1013276.24243</v>
      </c>
      <c r="H516" s="99">
        <v>1013276242.43</v>
      </c>
    </row>
  </sheetData>
  <sheetProtection/>
  <autoFilter ref="A11:G516"/>
  <mergeCells count="2">
    <mergeCell ref="A8:G8"/>
    <mergeCell ref="B516:F51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theme="2" tint="-0.4999699890613556"/>
  </sheetPr>
  <dimension ref="A1:J18"/>
  <sheetViews>
    <sheetView zoomScalePageLayoutView="0" workbookViewId="0" topLeftCell="A5">
      <selection activeCell="C21" sqref="C21"/>
    </sheetView>
  </sheetViews>
  <sheetFormatPr defaultColWidth="9.00390625" defaultRowHeight="12.75"/>
  <cols>
    <col min="1" max="1" width="6.25390625" style="44" customWidth="1"/>
    <col min="2" max="2" width="35.125" style="2"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44" customWidth="1"/>
  </cols>
  <sheetData>
    <row r="1" spans="5:10" ht="14.25" customHeight="1">
      <c r="E1" s="12"/>
      <c r="F1" s="12"/>
      <c r="H1" s="4" t="s">
        <v>338</v>
      </c>
      <c r="J1" s="4"/>
    </row>
    <row r="2" spans="5:10" ht="14.25" customHeight="1">
      <c r="E2" s="12"/>
      <c r="F2" s="12"/>
      <c r="H2" s="4" t="s">
        <v>84</v>
      </c>
      <c r="J2" s="4"/>
    </row>
    <row r="3" spans="5:10" ht="14.25" customHeight="1">
      <c r="E3" s="12"/>
      <c r="F3" s="12"/>
      <c r="H3" s="4" t="s">
        <v>18</v>
      </c>
      <c r="J3" s="4"/>
    </row>
    <row r="4" spans="5:10" ht="14.25" customHeight="1">
      <c r="E4" s="12"/>
      <c r="F4" s="12"/>
      <c r="H4" s="4" t="s">
        <v>19</v>
      </c>
      <c r="J4" s="4"/>
    </row>
    <row r="5" spans="5:10" ht="14.25" customHeight="1">
      <c r="E5" s="12"/>
      <c r="F5" s="12"/>
      <c r="H5" s="4" t="s">
        <v>18</v>
      </c>
      <c r="J5" s="4"/>
    </row>
    <row r="6" spans="5:10" ht="12">
      <c r="E6" s="13"/>
      <c r="F6" s="13"/>
      <c r="H6" s="4" t="s">
        <v>617</v>
      </c>
      <c r="J6" s="4"/>
    </row>
    <row r="8" spans="2:8" ht="12.75">
      <c r="B8" s="74" t="s">
        <v>619</v>
      </c>
      <c r="C8" s="75"/>
      <c r="D8" s="75"/>
      <c r="E8" s="75"/>
      <c r="F8" s="75"/>
      <c r="G8" s="75"/>
      <c r="H8" s="75"/>
    </row>
    <row r="11" spans="1:8" ht="58.5" customHeight="1">
      <c r="A11" s="6" t="s">
        <v>136</v>
      </c>
      <c r="B11" s="22" t="s">
        <v>137</v>
      </c>
      <c r="C11" s="20" t="s">
        <v>50</v>
      </c>
      <c r="D11" s="20" t="s">
        <v>51</v>
      </c>
      <c r="E11" s="20" t="s">
        <v>52</v>
      </c>
      <c r="F11" s="20" t="s">
        <v>53</v>
      </c>
      <c r="G11" s="20" t="s">
        <v>54</v>
      </c>
      <c r="H11" s="21" t="s">
        <v>77</v>
      </c>
    </row>
    <row r="12" spans="1:8" ht="78.75">
      <c r="A12" s="45">
        <v>1</v>
      </c>
      <c r="B12" s="46" t="s">
        <v>851</v>
      </c>
      <c r="C12" s="14">
        <v>0.1</v>
      </c>
      <c r="D12" s="14">
        <v>0.1</v>
      </c>
      <c r="E12" s="14">
        <v>0.1</v>
      </c>
      <c r="F12" s="14">
        <v>0.1</v>
      </c>
      <c r="G12" s="14">
        <v>0.1</v>
      </c>
      <c r="H12" s="15">
        <f>C12+D12+E12+F12+G12</f>
        <v>0.5</v>
      </c>
    </row>
    <row r="13" spans="1:8" ht="104.25" customHeight="1">
      <c r="A13" s="45">
        <v>2</v>
      </c>
      <c r="B13" s="46" t="s">
        <v>849</v>
      </c>
      <c r="C13" s="14">
        <v>1.9</v>
      </c>
      <c r="D13" s="14">
        <v>2.5</v>
      </c>
      <c r="E13" s="14">
        <v>3.6</v>
      </c>
      <c r="F13" s="14">
        <v>4.5</v>
      </c>
      <c r="G13" s="14">
        <v>3.3</v>
      </c>
      <c r="H13" s="15">
        <f>C13+D13+E13+F13+G13</f>
        <v>15.8</v>
      </c>
    </row>
    <row r="14" spans="1:8" ht="58.5" customHeight="1">
      <c r="A14" s="45">
        <v>3</v>
      </c>
      <c r="B14" s="23" t="s">
        <v>850</v>
      </c>
      <c r="C14" s="14">
        <v>106.3</v>
      </c>
      <c r="D14" s="14">
        <v>212.6</v>
      </c>
      <c r="E14" s="14">
        <v>318.9</v>
      </c>
      <c r="F14" s="14">
        <v>212.6</v>
      </c>
      <c r="G14" s="14">
        <v>212.6</v>
      </c>
      <c r="H14" s="15">
        <f>C14+D14+E14+F14+G14</f>
        <v>1063</v>
      </c>
    </row>
    <row r="15" spans="1:8" ht="25.5" customHeight="1">
      <c r="A15" s="45">
        <v>4</v>
      </c>
      <c r="B15" s="23" t="s">
        <v>924</v>
      </c>
      <c r="C15" s="78">
        <v>0</v>
      </c>
      <c r="D15" s="78">
        <v>0</v>
      </c>
      <c r="E15" s="78">
        <v>0</v>
      </c>
      <c r="F15" s="78">
        <v>4607.73</v>
      </c>
      <c r="G15" s="78">
        <v>0</v>
      </c>
      <c r="H15" s="25">
        <f>SUM(C15:G15)</f>
        <v>4607.73</v>
      </c>
    </row>
    <row r="16" spans="1:8" ht="27.75" customHeight="1">
      <c r="A16" s="47">
        <v>5</v>
      </c>
      <c r="B16" s="24" t="s">
        <v>138</v>
      </c>
      <c r="C16" s="25">
        <f>SUM(C12:C15)</f>
        <v>108.3</v>
      </c>
      <c r="D16" s="25">
        <f>SUM(D12:D15)</f>
        <v>215.2</v>
      </c>
      <c r="E16" s="25">
        <f>SUM(E12:E15)</f>
        <v>322.59999999999997</v>
      </c>
      <c r="F16" s="25">
        <f>SUM(F12:F15)</f>
        <v>4824.929999999999</v>
      </c>
      <c r="G16" s="25">
        <f>SUM(G12:G15)</f>
        <v>216</v>
      </c>
      <c r="H16" s="25">
        <f>SUM(H12:H15)</f>
        <v>5687.03</v>
      </c>
    </row>
    <row r="18" ht="12">
      <c r="I18" s="57"/>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D31"/>
  <sheetViews>
    <sheetView zoomScalePageLayoutView="0" workbookViewId="0" topLeftCell="A1">
      <selection activeCell="D16" sqref="D16"/>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51" customWidth="1"/>
  </cols>
  <sheetData>
    <row r="1" ht="11.25">
      <c r="D1" s="4" t="s">
        <v>854</v>
      </c>
    </row>
    <row r="2" ht="11.25">
      <c r="D2" s="4" t="s">
        <v>113</v>
      </c>
    </row>
    <row r="3" ht="11.25">
      <c r="D3" s="4" t="s">
        <v>18</v>
      </c>
    </row>
    <row r="4" ht="11.25">
      <c r="D4" s="4" t="s">
        <v>19</v>
      </c>
    </row>
    <row r="5" ht="11.25">
      <c r="D5" s="4" t="s">
        <v>18</v>
      </c>
    </row>
    <row r="6" ht="11.25">
      <c r="D6" s="4" t="s">
        <v>617</v>
      </c>
    </row>
    <row r="7" ht="11.25">
      <c r="D7" s="1"/>
    </row>
    <row r="8" spans="1:4" ht="11.25">
      <c r="A8" s="74" t="s">
        <v>853</v>
      </c>
      <c r="B8" s="76"/>
      <c r="C8" s="76"/>
      <c r="D8" s="76"/>
    </row>
    <row r="10" spans="1:4" ht="12.75" customHeight="1">
      <c r="A10" s="77" t="s">
        <v>82</v>
      </c>
      <c r="B10" s="77" t="s">
        <v>585</v>
      </c>
      <c r="C10" s="77" t="s">
        <v>49</v>
      </c>
      <c r="D10" s="77" t="s">
        <v>77</v>
      </c>
    </row>
    <row r="11" spans="1:4" ht="24" customHeight="1">
      <c r="A11" s="77"/>
      <c r="B11" s="77"/>
      <c r="C11" s="77"/>
      <c r="D11" s="77"/>
    </row>
    <row r="12" spans="1:4" s="52" customFormat="1" ht="11.25">
      <c r="A12" s="16">
        <v>1</v>
      </c>
      <c r="B12" s="16">
        <v>2</v>
      </c>
      <c r="C12" s="16">
        <v>3</v>
      </c>
      <c r="D12" s="16">
        <v>4</v>
      </c>
    </row>
    <row r="13" spans="1:4" s="52" customFormat="1" ht="22.5">
      <c r="A13" s="10">
        <v>1</v>
      </c>
      <c r="B13" s="17" t="s">
        <v>586</v>
      </c>
      <c r="C13" s="3" t="s">
        <v>584</v>
      </c>
      <c r="D13" s="50">
        <v>0</v>
      </c>
    </row>
    <row r="14" spans="1:4" ht="33.75">
      <c r="A14" s="10">
        <f>SUM(A13+1)</f>
        <v>2</v>
      </c>
      <c r="B14" s="17" t="s">
        <v>587</v>
      </c>
      <c r="C14" s="3" t="s">
        <v>583</v>
      </c>
      <c r="D14" s="50">
        <v>0</v>
      </c>
    </row>
    <row r="15" spans="1:4" ht="11.25">
      <c r="A15" s="10">
        <f aca="true" t="shared" si="0" ref="A15:A22">SUM(A14+1)</f>
        <v>3</v>
      </c>
      <c r="B15" s="17" t="s">
        <v>575</v>
      </c>
      <c r="C15" s="3" t="s">
        <v>78</v>
      </c>
      <c r="D15" s="62">
        <v>32251.91</v>
      </c>
    </row>
    <row r="16" spans="1:4" ht="11.25">
      <c r="A16" s="10">
        <f t="shared" si="0"/>
        <v>4</v>
      </c>
      <c r="B16" s="17" t="s">
        <v>24</v>
      </c>
      <c r="C16" s="3" t="s">
        <v>25</v>
      </c>
      <c r="D16" s="50">
        <f>D17+D18+D19+D20</f>
        <v>0</v>
      </c>
    </row>
    <row r="17" spans="1:4" ht="22.5">
      <c r="A17" s="10">
        <f t="shared" si="0"/>
        <v>5</v>
      </c>
      <c r="B17" s="17" t="s">
        <v>588</v>
      </c>
      <c r="C17" s="3" t="s">
        <v>582</v>
      </c>
      <c r="D17" s="50">
        <v>0</v>
      </c>
    </row>
    <row r="18" spans="1:4" s="52" customFormat="1" ht="67.5">
      <c r="A18" s="10">
        <f t="shared" si="0"/>
        <v>6</v>
      </c>
      <c r="B18" s="17" t="s">
        <v>589</v>
      </c>
      <c r="C18" s="3" t="s">
        <v>581</v>
      </c>
      <c r="D18" s="50">
        <v>0</v>
      </c>
    </row>
    <row r="19" spans="1:4" ht="33.75">
      <c r="A19" s="10">
        <f t="shared" si="0"/>
        <v>7</v>
      </c>
      <c r="B19" s="17" t="s">
        <v>590</v>
      </c>
      <c r="C19" s="3" t="s">
        <v>580</v>
      </c>
      <c r="D19" s="50">
        <v>0</v>
      </c>
    </row>
    <row r="20" spans="1:4" s="52" customFormat="1" ht="22.5">
      <c r="A20" s="10">
        <f t="shared" si="0"/>
        <v>8</v>
      </c>
      <c r="B20" s="17" t="s">
        <v>576</v>
      </c>
      <c r="C20" s="3" t="s">
        <v>577</v>
      </c>
      <c r="D20" s="50"/>
    </row>
    <row r="21" spans="1:4" s="52" customFormat="1" ht="67.5">
      <c r="A21" s="10">
        <f t="shared" si="0"/>
        <v>9</v>
      </c>
      <c r="B21" s="17" t="s">
        <v>591</v>
      </c>
      <c r="C21" s="3" t="s">
        <v>579</v>
      </c>
      <c r="D21" s="50"/>
    </row>
    <row r="22" spans="1:4" ht="21">
      <c r="A22" s="53">
        <f t="shared" si="0"/>
        <v>10</v>
      </c>
      <c r="B22" s="54" t="s">
        <v>578</v>
      </c>
      <c r="C22" s="55"/>
      <c r="D22" s="63">
        <f>D13+D14+D15+D16</f>
        <v>32251.91</v>
      </c>
    </row>
    <row r="23" spans="1:4" ht="11.25">
      <c r="A23" s="51"/>
      <c r="B23" s="51"/>
      <c r="C23" s="51"/>
      <c r="D23" s="51"/>
    </row>
    <row r="24" spans="1:4" ht="11.25">
      <c r="A24" s="51"/>
      <c r="B24" s="51"/>
      <c r="C24" s="51"/>
      <c r="D24" s="51"/>
    </row>
    <row r="25" spans="1:4" ht="11.25">
      <c r="A25" s="51"/>
      <c r="B25" s="51"/>
      <c r="C25" s="51"/>
      <c r="D25" s="51"/>
    </row>
    <row r="26" spans="1:4" ht="11.25">
      <c r="A26" s="51"/>
      <c r="B26" s="51"/>
      <c r="C26" s="51"/>
      <c r="D26" s="51"/>
    </row>
    <row r="27" spans="1:4" ht="11.25">
      <c r="A27" s="51"/>
      <c r="B27" s="51"/>
      <c r="C27" s="51"/>
      <c r="D27" s="51"/>
    </row>
    <row r="28" spans="1:4" ht="11.25">
      <c r="A28" s="51"/>
      <c r="B28" s="51"/>
      <c r="C28" s="51"/>
      <c r="D28" s="51"/>
    </row>
    <row r="29" spans="1:4" ht="11.25">
      <c r="A29" s="51"/>
      <c r="B29" s="51"/>
      <c r="C29" s="51"/>
      <c r="D29" s="51"/>
    </row>
    <row r="30" spans="1:4" ht="11.25">
      <c r="A30" s="51"/>
      <c r="B30" s="51"/>
      <c r="C30" s="51"/>
      <c r="D30" s="51"/>
    </row>
    <row r="31" spans="1:4" ht="11.25">
      <c r="A31" s="51"/>
      <c r="B31" s="51"/>
      <c r="C31" s="51"/>
      <c r="D31" s="51"/>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2016-02-17T11:38:15Z</cp:lastPrinted>
  <dcterms:created xsi:type="dcterms:W3CDTF">2009-04-03T07:50:46Z</dcterms:created>
  <dcterms:modified xsi:type="dcterms:W3CDTF">2016-02-17T12:00:28Z</dcterms:modified>
  <cp:category/>
  <cp:version/>
  <cp:contentType/>
  <cp:contentStatus/>
</cp:coreProperties>
</file>